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judlauent.sharepoint.com/sites/M007ConeyIsland/Shared Documents/General/27 - PERSONAL FOLDERS/Brian Perez/Coney Island/02 - M007 Cost/Cost Report/Cost Report 4 - 2022/"/>
    </mc:Choice>
  </mc:AlternateContent>
  <xr:revisionPtr revIDLastSave="421" documentId="8_{B123AF0E-0C74-438F-AEC8-238ABD962B82}" xr6:coauthVersionLast="47" xr6:coauthVersionMax="47" xr10:uidLastSave="{D191AF16-D7AE-4318-889F-96B42BA1E70C}"/>
  <bookViews>
    <workbookView xWindow="3240" yWindow="-13620" windowWidth="21840" windowHeight="13140" xr2:uid="{00000000-000D-0000-FFFF-FFFF00000000}"/>
  </bookViews>
  <sheets>
    <sheet name="Code Codes" sheetId="1" r:id="rId1"/>
  </sheets>
  <externalReferences>
    <externalReference r:id="rId2"/>
  </externalReferences>
  <definedNames>
    <definedName name="_xlnm._FilterDatabase" localSheetId="0" hidden="1">'Code Codes'!$A$5:$AK$927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382" i="1" l="1"/>
  <c r="J299" i="1" l="1"/>
  <c r="J298" i="1"/>
  <c r="O863" i="1" l="1"/>
  <c r="O862" i="1"/>
  <c r="O860" i="1"/>
  <c r="O754" i="1"/>
  <c r="O749" i="1"/>
  <c r="O660" i="1"/>
  <c r="O581" i="1"/>
  <c r="O564" i="1"/>
  <c r="O510" i="1"/>
  <c r="O508" i="1"/>
  <c r="O410" i="1"/>
  <c r="O382" i="1"/>
  <c r="O381" i="1"/>
  <c r="O379" i="1"/>
  <c r="O378" i="1"/>
  <c r="O377" i="1"/>
  <c r="J863" i="1"/>
  <c r="P863" i="1" s="1"/>
  <c r="J862" i="1"/>
  <c r="P862" i="1" s="1"/>
  <c r="J860" i="1"/>
  <c r="P860" i="1" s="1"/>
  <c r="J754" i="1"/>
  <c r="P754" i="1" s="1"/>
  <c r="J749" i="1"/>
  <c r="P749" i="1" s="1"/>
  <c r="J660" i="1"/>
  <c r="P660" i="1" s="1"/>
  <c r="J581" i="1"/>
  <c r="P581" i="1" s="1"/>
  <c r="J564" i="1"/>
  <c r="P564" i="1" s="1"/>
  <c r="J510" i="1"/>
  <c r="P510" i="1" s="1"/>
  <c r="J508" i="1"/>
  <c r="P508" i="1" s="1"/>
  <c r="J410" i="1"/>
  <c r="P410" i="1" s="1"/>
  <c r="P382" i="1"/>
  <c r="J381" i="1"/>
  <c r="P381" i="1" s="1"/>
  <c r="J379" i="1"/>
  <c r="P379" i="1" s="1"/>
  <c r="J378" i="1"/>
  <c r="P378" i="1" s="1"/>
  <c r="J377" i="1"/>
  <c r="P377" i="1" s="1"/>
  <c r="J376" i="1"/>
  <c r="P376" i="1" s="1"/>
  <c r="O376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O141" i="1" s="1"/>
  <c r="Q142" i="1"/>
  <c r="O142" i="1" s="1"/>
  <c r="Q143" i="1"/>
  <c r="O143" i="1" s="1"/>
  <c r="Q144" i="1"/>
  <c r="O144" i="1" s="1"/>
  <c r="Q145" i="1"/>
  <c r="O145" i="1" s="1"/>
  <c r="Q146" i="1"/>
  <c r="O146" i="1" s="1"/>
  <c r="Q147" i="1"/>
  <c r="O147" i="1" s="1"/>
  <c r="Q148" i="1"/>
  <c r="O148" i="1" s="1"/>
  <c r="Q149" i="1"/>
  <c r="O149" i="1" s="1"/>
  <c r="Q150" i="1"/>
  <c r="O150" i="1" s="1"/>
  <c r="Q151" i="1"/>
  <c r="O151" i="1" s="1"/>
  <c r="Q152" i="1"/>
  <c r="O152" i="1" s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O291" i="1" s="1"/>
  <c r="Q292" i="1"/>
  <c r="O292" i="1" s="1"/>
  <c r="Q293" i="1"/>
  <c r="O293" i="1" s="1"/>
  <c r="Q294" i="1"/>
  <c r="O294" i="1" s="1"/>
  <c r="Q295" i="1"/>
  <c r="O295" i="1" s="1"/>
  <c r="Q296" i="1"/>
  <c r="O296" i="1" s="1"/>
  <c r="Q297" i="1"/>
  <c r="O297" i="1" s="1"/>
  <c r="Q298" i="1"/>
  <c r="O298" i="1" s="1"/>
  <c r="Q299" i="1"/>
  <c r="O299" i="1" s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O343" i="1" s="1"/>
  <c r="Q344" i="1"/>
  <c r="O344" i="1" s="1"/>
  <c r="Q345" i="1"/>
  <c r="O345" i="1" s="1"/>
  <c r="Q346" i="1"/>
  <c r="O346" i="1" s="1"/>
  <c r="Q347" i="1"/>
  <c r="O347" i="1" s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O590" i="1" s="1"/>
  <c r="Q591" i="1"/>
  <c r="O591" i="1" s="1"/>
  <c r="Q592" i="1"/>
  <c r="O592" i="1" s="1"/>
  <c r="Q593" i="1"/>
  <c r="O593" i="1" s="1"/>
  <c r="Q594" i="1"/>
  <c r="O594" i="1" s="1"/>
  <c r="Q595" i="1"/>
  <c r="O595" i="1" s="1"/>
  <c r="Q596" i="1"/>
  <c r="O596" i="1" s="1"/>
  <c r="Q597" i="1"/>
  <c r="O597" i="1" s="1"/>
  <c r="Q598" i="1"/>
  <c r="O598" i="1" s="1"/>
  <c r="Q599" i="1"/>
  <c r="O599" i="1" s="1"/>
  <c r="Q600" i="1"/>
  <c r="O600" i="1" s="1"/>
  <c r="Q601" i="1"/>
  <c r="O601" i="1" s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852" i="1"/>
  <c r="Q853" i="1"/>
  <c r="Q854" i="1"/>
  <c r="Q855" i="1"/>
  <c r="Q856" i="1"/>
  <c r="Q857" i="1"/>
  <c r="Q858" i="1"/>
  <c r="Q859" i="1"/>
  <c r="Q860" i="1"/>
  <c r="Q861" i="1"/>
  <c r="Q862" i="1"/>
  <c r="Q863" i="1"/>
  <c r="Q864" i="1"/>
  <c r="Q865" i="1"/>
  <c r="Q866" i="1"/>
  <c r="Q867" i="1"/>
  <c r="Q868" i="1"/>
  <c r="Q869" i="1"/>
  <c r="Q870" i="1"/>
  <c r="Q871" i="1"/>
  <c r="Q872" i="1"/>
  <c r="Q873" i="1"/>
  <c r="Q874" i="1"/>
  <c r="Q875" i="1"/>
  <c r="Q876" i="1"/>
  <c r="Q877" i="1"/>
  <c r="Q878" i="1"/>
  <c r="Q879" i="1"/>
  <c r="Q880" i="1"/>
  <c r="Q881" i="1"/>
  <c r="Q882" i="1"/>
  <c r="Q883" i="1"/>
  <c r="Q884" i="1"/>
  <c r="Q885" i="1"/>
  <c r="Q886" i="1"/>
  <c r="Q887" i="1"/>
  <c r="Q888" i="1"/>
  <c r="Q889" i="1"/>
  <c r="Q890" i="1"/>
  <c r="Q891" i="1"/>
  <c r="Q892" i="1"/>
  <c r="Q893" i="1"/>
  <c r="Q894" i="1"/>
  <c r="Q895" i="1"/>
  <c r="Q896" i="1"/>
  <c r="Q897" i="1"/>
  <c r="Q898" i="1"/>
  <c r="Q899" i="1"/>
  <c r="Q900" i="1"/>
  <c r="Q901" i="1"/>
  <c r="Q902" i="1"/>
  <c r="Q903" i="1"/>
  <c r="Q904" i="1"/>
  <c r="Q905" i="1"/>
  <c r="Q906" i="1"/>
  <c r="Q907" i="1"/>
  <c r="Q908" i="1"/>
  <c r="Q909" i="1"/>
  <c r="Q910" i="1"/>
  <c r="Q911" i="1"/>
  <c r="Q912" i="1"/>
  <c r="Q913" i="1"/>
  <c r="Q914" i="1"/>
  <c r="Q915" i="1"/>
  <c r="Q916" i="1"/>
  <c r="Q917" i="1"/>
  <c r="Q918" i="1"/>
  <c r="Q919" i="1"/>
  <c r="Q920" i="1"/>
  <c r="Q921" i="1"/>
  <c r="Q922" i="1"/>
  <c r="Q923" i="1"/>
  <c r="Q924" i="1"/>
  <c r="Q925" i="1"/>
  <c r="Q926" i="1"/>
  <c r="Q927" i="1"/>
  <c r="J927" i="1"/>
  <c r="J923" i="1"/>
  <c r="J921" i="1"/>
  <c r="J915" i="1"/>
  <c r="J914" i="1"/>
  <c r="J913" i="1"/>
  <c r="J912" i="1"/>
  <c r="J910" i="1"/>
  <c r="J906" i="1"/>
  <c r="J904" i="1"/>
  <c r="J892" i="1"/>
  <c r="J888" i="1"/>
  <c r="J887" i="1"/>
  <c r="J886" i="1"/>
  <c r="J883" i="1"/>
  <c r="J870" i="1"/>
  <c r="J868" i="1"/>
  <c r="J867" i="1"/>
  <c r="J847" i="1"/>
  <c r="J836" i="1"/>
  <c r="J834" i="1"/>
  <c r="J833" i="1"/>
  <c r="J827" i="1"/>
  <c r="J821" i="1"/>
  <c r="J815" i="1"/>
  <c r="J808" i="1"/>
  <c r="J776" i="1"/>
  <c r="J770" i="1"/>
  <c r="J768" i="1"/>
  <c r="J767" i="1"/>
  <c r="J766" i="1"/>
  <c r="J764" i="1"/>
  <c r="J763" i="1"/>
  <c r="J756" i="1"/>
  <c r="J742" i="1"/>
  <c r="J741" i="1"/>
  <c r="J733" i="1"/>
  <c r="J731" i="1"/>
  <c r="J723" i="1"/>
  <c r="J720" i="1"/>
  <c r="J714" i="1"/>
  <c r="J712" i="1"/>
  <c r="J706" i="1"/>
  <c r="J699" i="1"/>
  <c r="J695" i="1"/>
  <c r="J691" i="1"/>
  <c r="J685" i="1"/>
  <c r="J679" i="1"/>
  <c r="J678" i="1"/>
  <c r="J672" i="1"/>
  <c r="J666" i="1"/>
  <c r="J665" i="1"/>
  <c r="J664" i="1"/>
  <c r="J663" i="1"/>
  <c r="J662" i="1"/>
  <c r="J661" i="1"/>
  <c r="J654" i="1"/>
  <c r="J647" i="1"/>
  <c r="J642" i="1"/>
  <c r="J635" i="1"/>
  <c r="J628" i="1"/>
  <c r="J615" i="1"/>
  <c r="J602" i="1"/>
  <c r="J589" i="1"/>
  <c r="J588" i="1"/>
  <c r="J580" i="1"/>
  <c r="J578" i="1"/>
  <c r="J567" i="1"/>
  <c r="J559" i="1"/>
  <c r="J553" i="1"/>
  <c r="J544" i="1"/>
  <c r="J531" i="1"/>
  <c r="J525" i="1"/>
  <c r="J521" i="1"/>
  <c r="J503" i="1"/>
  <c r="J496" i="1"/>
  <c r="J495" i="1"/>
  <c r="J494" i="1"/>
  <c r="J493" i="1"/>
  <c r="J486" i="1"/>
  <c r="J485" i="1"/>
  <c r="J481" i="1"/>
  <c r="J474" i="1"/>
  <c r="J461" i="1"/>
  <c r="J454" i="1"/>
  <c r="J441" i="1"/>
  <c r="J434" i="1"/>
  <c r="J427" i="1"/>
  <c r="J420" i="1"/>
  <c r="J419" i="1"/>
  <c r="J418" i="1"/>
  <c r="J417" i="1"/>
  <c r="J416" i="1"/>
  <c r="J412" i="1"/>
  <c r="J398" i="1"/>
  <c r="J396" i="1"/>
  <c r="J395" i="1"/>
  <c r="J392" i="1"/>
  <c r="J375" i="1"/>
  <c r="J365" i="1"/>
  <c r="J352" i="1"/>
  <c r="J348" i="1"/>
  <c r="J342" i="1"/>
  <c r="J336" i="1"/>
  <c r="J323" i="1"/>
  <c r="J309" i="1"/>
  <c r="J308" i="1"/>
  <c r="J307" i="1"/>
  <c r="J300" i="1"/>
  <c r="J287" i="1"/>
  <c r="J274" i="1"/>
  <c r="J267" i="1"/>
  <c r="J266" i="1"/>
  <c r="J253" i="1"/>
  <c r="J246" i="1"/>
  <c r="J242" i="1"/>
  <c r="J240" i="1"/>
  <c r="J238" i="1"/>
  <c r="J237" i="1"/>
  <c r="J236" i="1"/>
  <c r="J235" i="1"/>
  <c r="J225" i="1"/>
  <c r="J215" i="1"/>
  <c r="J209" i="1"/>
  <c r="J201" i="1"/>
  <c r="J188" i="1"/>
  <c r="J186" i="1"/>
  <c r="J180" i="1"/>
  <c r="J166" i="1"/>
  <c r="J153" i="1"/>
  <c r="J127" i="1"/>
  <c r="J126" i="1"/>
  <c r="J125" i="1"/>
  <c r="J110" i="1"/>
  <c r="J107" i="1"/>
  <c r="J106" i="1"/>
  <c r="J105" i="1"/>
  <c r="J99" i="1"/>
  <c r="J93" i="1"/>
  <c r="J87" i="1"/>
  <c r="J81" i="1"/>
  <c r="J80" i="1"/>
  <c r="J74" i="1"/>
  <c r="J73" i="1"/>
  <c r="J38" i="1"/>
  <c r="J33" i="1"/>
  <c r="J28" i="1"/>
  <c r="J27" i="1"/>
  <c r="J26" i="1"/>
  <c r="J25" i="1"/>
  <c r="J24" i="1"/>
  <c r="J22" i="1"/>
  <c r="J16" i="1"/>
  <c r="J15" i="1"/>
  <c r="J13" i="1"/>
  <c r="J8" i="1"/>
  <c r="J7" i="1"/>
  <c r="J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245" i="1"/>
  <c r="W246" i="1"/>
  <c r="W247" i="1"/>
  <c r="W248" i="1"/>
  <c r="W249" i="1"/>
  <c r="W250" i="1"/>
  <c r="W251" i="1"/>
  <c r="W252" i="1"/>
  <c r="W253" i="1"/>
  <c r="W254" i="1"/>
  <c r="W255" i="1"/>
  <c r="W256" i="1"/>
  <c r="W257" i="1"/>
  <c r="W258" i="1"/>
  <c r="W259" i="1"/>
  <c r="W260" i="1"/>
  <c r="W261" i="1"/>
  <c r="W262" i="1"/>
  <c r="W263" i="1"/>
  <c r="W264" i="1"/>
  <c r="W265" i="1"/>
  <c r="W266" i="1"/>
  <c r="W267" i="1"/>
  <c r="W268" i="1"/>
  <c r="W269" i="1"/>
  <c r="W270" i="1"/>
  <c r="W271" i="1"/>
  <c r="W272" i="1"/>
  <c r="W273" i="1"/>
  <c r="W274" i="1"/>
  <c r="W275" i="1"/>
  <c r="W276" i="1"/>
  <c r="W277" i="1"/>
  <c r="W278" i="1"/>
  <c r="W279" i="1"/>
  <c r="W280" i="1"/>
  <c r="W281" i="1"/>
  <c r="W282" i="1"/>
  <c r="W283" i="1"/>
  <c r="W284" i="1"/>
  <c r="W285" i="1"/>
  <c r="W286" i="1"/>
  <c r="W287" i="1"/>
  <c r="W288" i="1"/>
  <c r="W289" i="1"/>
  <c r="W290" i="1"/>
  <c r="W291" i="1"/>
  <c r="W292" i="1"/>
  <c r="W293" i="1"/>
  <c r="W294" i="1"/>
  <c r="W295" i="1"/>
  <c r="W296" i="1"/>
  <c r="W297" i="1"/>
  <c r="W298" i="1"/>
  <c r="W299" i="1"/>
  <c r="W300" i="1"/>
  <c r="W301" i="1"/>
  <c r="W302" i="1"/>
  <c r="W303" i="1"/>
  <c r="W304" i="1"/>
  <c r="W305" i="1"/>
  <c r="W306" i="1"/>
  <c r="W307" i="1"/>
  <c r="W308" i="1"/>
  <c r="W309" i="1"/>
  <c r="W310" i="1"/>
  <c r="W311" i="1"/>
  <c r="W312" i="1"/>
  <c r="W313" i="1"/>
  <c r="W314" i="1"/>
  <c r="W315" i="1"/>
  <c r="W316" i="1"/>
  <c r="W317" i="1"/>
  <c r="W318" i="1"/>
  <c r="W319" i="1"/>
  <c r="W320" i="1"/>
  <c r="W321" i="1"/>
  <c r="W322" i="1"/>
  <c r="W323" i="1"/>
  <c r="W324" i="1"/>
  <c r="W325" i="1"/>
  <c r="W326" i="1"/>
  <c r="W327" i="1"/>
  <c r="W328" i="1"/>
  <c r="W329" i="1"/>
  <c r="W330" i="1"/>
  <c r="W331" i="1"/>
  <c r="W332" i="1"/>
  <c r="W333" i="1"/>
  <c r="W334" i="1"/>
  <c r="W335" i="1"/>
  <c r="W336" i="1"/>
  <c r="W337" i="1"/>
  <c r="W338" i="1"/>
  <c r="W339" i="1"/>
  <c r="W340" i="1"/>
  <c r="W341" i="1"/>
  <c r="W342" i="1"/>
  <c r="W343" i="1"/>
  <c r="W344" i="1"/>
  <c r="W345" i="1"/>
  <c r="W346" i="1"/>
  <c r="W347" i="1"/>
  <c r="W348" i="1"/>
  <c r="W349" i="1"/>
  <c r="W350" i="1"/>
  <c r="W351" i="1"/>
  <c r="W352" i="1"/>
  <c r="W353" i="1"/>
  <c r="W354" i="1"/>
  <c r="W355" i="1"/>
  <c r="W356" i="1"/>
  <c r="W357" i="1"/>
  <c r="W358" i="1"/>
  <c r="W359" i="1"/>
  <c r="W360" i="1"/>
  <c r="W361" i="1"/>
  <c r="W362" i="1"/>
  <c r="W363" i="1"/>
  <c r="W364" i="1"/>
  <c r="W365" i="1"/>
  <c r="W366" i="1"/>
  <c r="W367" i="1"/>
  <c r="W368" i="1"/>
  <c r="W369" i="1"/>
  <c r="W370" i="1"/>
  <c r="W371" i="1"/>
  <c r="W372" i="1"/>
  <c r="W373" i="1"/>
  <c r="W374" i="1"/>
  <c r="W375" i="1"/>
  <c r="W376" i="1"/>
  <c r="W377" i="1"/>
  <c r="W378" i="1"/>
  <c r="W379" i="1"/>
  <c r="W380" i="1"/>
  <c r="W381" i="1"/>
  <c r="W382" i="1"/>
  <c r="W383" i="1"/>
  <c r="W384" i="1"/>
  <c r="W385" i="1"/>
  <c r="W386" i="1"/>
  <c r="W387" i="1"/>
  <c r="W388" i="1"/>
  <c r="W389" i="1"/>
  <c r="W390" i="1"/>
  <c r="W391" i="1"/>
  <c r="W392" i="1"/>
  <c r="W393" i="1"/>
  <c r="W394" i="1"/>
  <c r="W395" i="1"/>
  <c r="W396" i="1"/>
  <c r="W397" i="1"/>
  <c r="W398" i="1"/>
  <c r="W399" i="1"/>
  <c r="W400" i="1"/>
  <c r="W401" i="1"/>
  <c r="W402" i="1"/>
  <c r="W403" i="1"/>
  <c r="W404" i="1"/>
  <c r="W405" i="1"/>
  <c r="W406" i="1"/>
  <c r="W407" i="1"/>
  <c r="W408" i="1"/>
  <c r="W409" i="1"/>
  <c r="W410" i="1"/>
  <c r="W411" i="1"/>
  <c r="W412" i="1"/>
  <c r="W413" i="1"/>
  <c r="W414" i="1"/>
  <c r="W415" i="1"/>
  <c r="W416" i="1"/>
  <c r="W417" i="1"/>
  <c r="W418" i="1"/>
  <c r="W419" i="1"/>
  <c r="W420" i="1"/>
  <c r="W421" i="1"/>
  <c r="W422" i="1"/>
  <c r="W423" i="1"/>
  <c r="W424" i="1"/>
  <c r="W425" i="1"/>
  <c r="W426" i="1"/>
  <c r="W427" i="1"/>
  <c r="W428" i="1"/>
  <c r="W429" i="1"/>
  <c r="W430" i="1"/>
  <c r="W431" i="1"/>
  <c r="W432" i="1"/>
  <c r="W433" i="1"/>
  <c r="W434" i="1"/>
  <c r="W435" i="1"/>
  <c r="W436" i="1"/>
  <c r="W437" i="1"/>
  <c r="W438" i="1"/>
  <c r="W439" i="1"/>
  <c r="W440" i="1"/>
  <c r="W441" i="1"/>
  <c r="W442" i="1"/>
  <c r="W443" i="1"/>
  <c r="W444" i="1"/>
  <c r="W445" i="1"/>
  <c r="W446" i="1"/>
  <c r="W447" i="1"/>
  <c r="W448" i="1"/>
  <c r="W449" i="1"/>
  <c r="W450" i="1"/>
  <c r="W451" i="1"/>
  <c r="W452" i="1"/>
  <c r="W453" i="1"/>
  <c r="W454" i="1"/>
  <c r="W455" i="1"/>
  <c r="W456" i="1"/>
  <c r="W457" i="1"/>
  <c r="W458" i="1"/>
  <c r="W459" i="1"/>
  <c r="W460" i="1"/>
  <c r="W461" i="1"/>
  <c r="W462" i="1"/>
  <c r="W463" i="1"/>
  <c r="W464" i="1"/>
  <c r="W465" i="1"/>
  <c r="W466" i="1"/>
  <c r="W467" i="1"/>
  <c r="W468" i="1"/>
  <c r="W469" i="1"/>
  <c r="W470" i="1"/>
  <c r="W471" i="1"/>
  <c r="W472" i="1"/>
  <c r="W473" i="1"/>
  <c r="W474" i="1"/>
  <c r="W475" i="1"/>
  <c r="W476" i="1"/>
  <c r="W477" i="1"/>
  <c r="W478" i="1"/>
  <c r="W479" i="1"/>
  <c r="W480" i="1"/>
  <c r="W481" i="1"/>
  <c r="W482" i="1"/>
  <c r="W483" i="1"/>
  <c r="W484" i="1"/>
  <c r="W485" i="1"/>
  <c r="W486" i="1"/>
  <c r="W487" i="1"/>
  <c r="W488" i="1"/>
  <c r="W489" i="1"/>
  <c r="W490" i="1"/>
  <c r="W491" i="1"/>
  <c r="W492" i="1"/>
  <c r="W493" i="1"/>
  <c r="W494" i="1"/>
  <c r="W495" i="1"/>
  <c r="W496" i="1"/>
  <c r="W497" i="1"/>
  <c r="W498" i="1"/>
  <c r="W499" i="1"/>
  <c r="W500" i="1"/>
  <c r="W501" i="1"/>
  <c r="W502" i="1"/>
  <c r="W503" i="1"/>
  <c r="W504" i="1"/>
  <c r="W505" i="1"/>
  <c r="W506" i="1"/>
  <c r="W507" i="1"/>
  <c r="W508" i="1"/>
  <c r="W509" i="1"/>
  <c r="W510" i="1"/>
  <c r="W511" i="1"/>
  <c r="W512" i="1"/>
  <c r="W513" i="1"/>
  <c r="W514" i="1"/>
  <c r="W515" i="1"/>
  <c r="W516" i="1"/>
  <c r="W517" i="1"/>
  <c r="W518" i="1"/>
  <c r="W519" i="1"/>
  <c r="W520" i="1"/>
  <c r="W521" i="1"/>
  <c r="W522" i="1"/>
  <c r="W523" i="1"/>
  <c r="W524" i="1"/>
  <c r="W525" i="1"/>
  <c r="W526" i="1"/>
  <c r="W527" i="1"/>
  <c r="W528" i="1"/>
  <c r="W529" i="1"/>
  <c r="W530" i="1"/>
  <c r="W531" i="1"/>
  <c r="W532" i="1"/>
  <c r="W533" i="1"/>
  <c r="W534" i="1"/>
  <c r="W535" i="1"/>
  <c r="W536" i="1"/>
  <c r="W537" i="1"/>
  <c r="W538" i="1"/>
  <c r="W539" i="1"/>
  <c r="W540" i="1"/>
  <c r="W541" i="1"/>
  <c r="W542" i="1"/>
  <c r="W543" i="1"/>
  <c r="W544" i="1"/>
  <c r="W545" i="1"/>
  <c r="W546" i="1"/>
  <c r="W547" i="1"/>
  <c r="W548" i="1"/>
  <c r="W549" i="1"/>
  <c r="W550" i="1"/>
  <c r="W551" i="1"/>
  <c r="W552" i="1"/>
  <c r="W553" i="1"/>
  <c r="W554" i="1"/>
  <c r="W555" i="1"/>
  <c r="W556" i="1"/>
  <c r="W557" i="1"/>
  <c r="W558" i="1"/>
  <c r="W559" i="1"/>
  <c r="W560" i="1"/>
  <c r="W561" i="1"/>
  <c r="W562" i="1"/>
  <c r="W563" i="1"/>
  <c r="W564" i="1"/>
  <c r="W565" i="1"/>
  <c r="W566" i="1"/>
  <c r="W567" i="1"/>
  <c r="W568" i="1"/>
  <c r="W569" i="1"/>
  <c r="W570" i="1"/>
  <c r="W571" i="1"/>
  <c r="W572" i="1"/>
  <c r="W573" i="1"/>
  <c r="W574" i="1"/>
  <c r="W575" i="1"/>
  <c r="W576" i="1"/>
  <c r="W577" i="1"/>
  <c r="W578" i="1"/>
  <c r="W579" i="1"/>
  <c r="W580" i="1"/>
  <c r="W581" i="1"/>
  <c r="W582" i="1"/>
  <c r="W583" i="1"/>
  <c r="W584" i="1"/>
  <c r="W585" i="1"/>
  <c r="W586" i="1"/>
  <c r="W587" i="1"/>
  <c r="W588" i="1"/>
  <c r="W589" i="1"/>
  <c r="W590" i="1"/>
  <c r="W591" i="1"/>
  <c r="W592" i="1"/>
  <c r="W593" i="1"/>
  <c r="W594" i="1"/>
  <c r="W595" i="1"/>
  <c r="W596" i="1"/>
  <c r="W597" i="1"/>
  <c r="W598" i="1"/>
  <c r="W599" i="1"/>
  <c r="W600" i="1"/>
  <c r="W601" i="1"/>
  <c r="W602" i="1"/>
  <c r="W603" i="1"/>
  <c r="W604" i="1"/>
  <c r="W605" i="1"/>
  <c r="W606" i="1"/>
  <c r="W607" i="1"/>
  <c r="W608" i="1"/>
  <c r="W609" i="1"/>
  <c r="W610" i="1"/>
  <c r="W611" i="1"/>
  <c r="W612" i="1"/>
  <c r="W613" i="1"/>
  <c r="W614" i="1"/>
  <c r="W615" i="1"/>
  <c r="W616" i="1"/>
  <c r="W617" i="1"/>
  <c r="W618" i="1"/>
  <c r="W619" i="1"/>
  <c r="W620" i="1"/>
  <c r="W621" i="1"/>
  <c r="W622" i="1"/>
  <c r="W623" i="1"/>
  <c r="W624" i="1"/>
  <c r="W625" i="1"/>
  <c r="W626" i="1"/>
  <c r="W627" i="1"/>
  <c r="W628" i="1"/>
  <c r="W629" i="1"/>
  <c r="W630" i="1"/>
  <c r="W631" i="1"/>
  <c r="W632" i="1"/>
  <c r="W633" i="1"/>
  <c r="W634" i="1"/>
  <c r="W635" i="1"/>
  <c r="W636" i="1"/>
  <c r="W637" i="1"/>
  <c r="W638" i="1"/>
  <c r="W639" i="1"/>
  <c r="W640" i="1"/>
  <c r="W641" i="1"/>
  <c r="W642" i="1"/>
  <c r="W643" i="1"/>
  <c r="W644" i="1"/>
  <c r="W645" i="1"/>
  <c r="W646" i="1"/>
  <c r="W647" i="1"/>
  <c r="W648" i="1"/>
  <c r="W649" i="1"/>
  <c r="W650" i="1"/>
  <c r="W651" i="1"/>
  <c r="W652" i="1"/>
  <c r="W653" i="1"/>
  <c r="W654" i="1"/>
  <c r="W655" i="1"/>
  <c r="W656" i="1"/>
  <c r="W657" i="1"/>
  <c r="W658" i="1"/>
  <c r="W659" i="1"/>
  <c r="W660" i="1"/>
  <c r="W661" i="1"/>
  <c r="W662" i="1"/>
  <c r="W663" i="1"/>
  <c r="W664" i="1"/>
  <c r="W665" i="1"/>
  <c r="W666" i="1"/>
  <c r="W667" i="1"/>
  <c r="W668" i="1"/>
  <c r="W669" i="1"/>
  <c r="W670" i="1"/>
  <c r="W671" i="1"/>
  <c r="W672" i="1"/>
  <c r="W673" i="1"/>
  <c r="W674" i="1"/>
  <c r="W675" i="1"/>
  <c r="W676" i="1"/>
  <c r="W677" i="1"/>
  <c r="W678" i="1"/>
  <c r="W679" i="1"/>
  <c r="W680" i="1"/>
  <c r="W681" i="1"/>
  <c r="W682" i="1"/>
  <c r="W683" i="1"/>
  <c r="W684" i="1"/>
  <c r="W685" i="1"/>
  <c r="W686" i="1"/>
  <c r="W687" i="1"/>
  <c r="W688" i="1"/>
  <c r="W689" i="1"/>
  <c r="W690" i="1"/>
  <c r="W691" i="1"/>
  <c r="W692" i="1"/>
  <c r="W693" i="1"/>
  <c r="W694" i="1"/>
  <c r="W695" i="1"/>
  <c r="W696" i="1"/>
  <c r="W697" i="1"/>
  <c r="W698" i="1"/>
  <c r="W699" i="1"/>
  <c r="W700" i="1"/>
  <c r="W701" i="1"/>
  <c r="W702" i="1"/>
  <c r="W703" i="1"/>
  <c r="W704" i="1"/>
  <c r="W705" i="1"/>
  <c r="W706" i="1"/>
  <c r="W707" i="1"/>
  <c r="W708" i="1"/>
  <c r="W709" i="1"/>
  <c r="W710" i="1"/>
  <c r="W711" i="1"/>
  <c r="W712" i="1"/>
  <c r="W713" i="1"/>
  <c r="W714" i="1"/>
  <c r="W715" i="1"/>
  <c r="W716" i="1"/>
  <c r="W717" i="1"/>
  <c r="W718" i="1"/>
  <c r="W719" i="1"/>
  <c r="W720" i="1"/>
  <c r="W721" i="1"/>
  <c r="W722" i="1"/>
  <c r="W723" i="1"/>
  <c r="W724" i="1"/>
  <c r="W725" i="1"/>
  <c r="W726" i="1"/>
  <c r="W727" i="1"/>
  <c r="W728" i="1"/>
  <c r="W729" i="1"/>
  <c r="W730" i="1"/>
  <c r="W731" i="1"/>
  <c r="W732" i="1"/>
  <c r="W733" i="1"/>
  <c r="W734" i="1"/>
  <c r="W735" i="1"/>
  <c r="W736" i="1"/>
  <c r="W737" i="1"/>
  <c r="W738" i="1"/>
  <c r="W739" i="1"/>
  <c r="W740" i="1"/>
  <c r="W741" i="1"/>
  <c r="W742" i="1"/>
  <c r="W743" i="1"/>
  <c r="W744" i="1"/>
  <c r="W745" i="1"/>
  <c r="W746" i="1"/>
  <c r="W747" i="1"/>
  <c r="W748" i="1"/>
  <c r="W749" i="1"/>
  <c r="W750" i="1"/>
  <c r="W751" i="1"/>
  <c r="W752" i="1"/>
  <c r="W753" i="1"/>
  <c r="W754" i="1"/>
  <c r="W755" i="1"/>
  <c r="W756" i="1"/>
  <c r="W757" i="1"/>
  <c r="W758" i="1"/>
  <c r="W759" i="1"/>
  <c r="W760" i="1"/>
  <c r="W761" i="1"/>
  <c r="W762" i="1"/>
  <c r="W763" i="1"/>
  <c r="W764" i="1"/>
  <c r="W765" i="1"/>
  <c r="W766" i="1"/>
  <c r="W767" i="1"/>
  <c r="W768" i="1"/>
  <c r="W769" i="1"/>
  <c r="W770" i="1"/>
  <c r="W771" i="1"/>
  <c r="W772" i="1"/>
  <c r="W773" i="1"/>
  <c r="W774" i="1"/>
  <c r="W775" i="1"/>
  <c r="W776" i="1"/>
  <c r="W777" i="1"/>
  <c r="W778" i="1"/>
  <c r="W779" i="1"/>
  <c r="W780" i="1"/>
  <c r="W781" i="1"/>
  <c r="W782" i="1"/>
  <c r="W783" i="1"/>
  <c r="W784" i="1"/>
  <c r="W785" i="1"/>
  <c r="W786" i="1"/>
  <c r="W787" i="1"/>
  <c r="W788" i="1"/>
  <c r="W789" i="1"/>
  <c r="W790" i="1"/>
  <c r="W791" i="1"/>
  <c r="W792" i="1"/>
  <c r="W793" i="1"/>
  <c r="W794" i="1"/>
  <c r="W795" i="1"/>
  <c r="W796" i="1"/>
  <c r="W797" i="1"/>
  <c r="W798" i="1"/>
  <c r="W799" i="1"/>
  <c r="W800" i="1"/>
  <c r="W801" i="1"/>
  <c r="W802" i="1"/>
  <c r="W803" i="1"/>
  <c r="W804" i="1"/>
  <c r="W805" i="1"/>
  <c r="W806" i="1"/>
  <c r="W807" i="1"/>
  <c r="W808" i="1"/>
  <c r="W809" i="1"/>
  <c r="W810" i="1"/>
  <c r="W811" i="1"/>
  <c r="W812" i="1"/>
  <c r="W813" i="1"/>
  <c r="W814" i="1"/>
  <c r="W815" i="1"/>
  <c r="W816" i="1"/>
  <c r="W817" i="1"/>
  <c r="W818" i="1"/>
  <c r="W819" i="1"/>
  <c r="W820" i="1"/>
  <c r="W821" i="1"/>
  <c r="W822" i="1"/>
  <c r="W823" i="1"/>
  <c r="W824" i="1"/>
  <c r="W825" i="1"/>
  <c r="W826" i="1"/>
  <c r="W827" i="1"/>
  <c r="W828" i="1"/>
  <c r="W829" i="1"/>
  <c r="W830" i="1"/>
  <c r="W831" i="1"/>
  <c r="W832" i="1"/>
  <c r="W833" i="1"/>
  <c r="W834" i="1"/>
  <c r="W835" i="1"/>
  <c r="W836" i="1"/>
  <c r="W837" i="1"/>
  <c r="W838" i="1"/>
  <c r="W839" i="1"/>
  <c r="W840" i="1"/>
  <c r="W841" i="1"/>
  <c r="W842" i="1"/>
  <c r="W843" i="1"/>
  <c r="W844" i="1"/>
  <c r="W845" i="1"/>
  <c r="W846" i="1"/>
  <c r="W847" i="1"/>
  <c r="W848" i="1"/>
  <c r="W849" i="1"/>
  <c r="W850" i="1"/>
  <c r="W851" i="1"/>
  <c r="W852" i="1"/>
  <c r="W853" i="1"/>
  <c r="W854" i="1"/>
  <c r="W855" i="1"/>
  <c r="W856" i="1"/>
  <c r="W857" i="1"/>
  <c r="W858" i="1"/>
  <c r="W859" i="1"/>
  <c r="W860" i="1"/>
  <c r="W861" i="1"/>
  <c r="W862" i="1"/>
  <c r="W863" i="1"/>
  <c r="W864" i="1"/>
  <c r="W865" i="1"/>
  <c r="W866" i="1"/>
  <c r="W867" i="1"/>
  <c r="W868" i="1"/>
  <c r="W869" i="1"/>
  <c r="W870" i="1"/>
  <c r="W871" i="1"/>
  <c r="W872" i="1"/>
  <c r="W873" i="1"/>
  <c r="W874" i="1"/>
  <c r="W875" i="1"/>
  <c r="W876" i="1"/>
  <c r="W877" i="1"/>
  <c r="W878" i="1"/>
  <c r="W879" i="1"/>
  <c r="W880" i="1"/>
  <c r="W881" i="1"/>
  <c r="W882" i="1"/>
  <c r="W883" i="1"/>
  <c r="W884" i="1"/>
  <c r="W885" i="1"/>
  <c r="W886" i="1"/>
  <c r="W887" i="1"/>
  <c r="W888" i="1"/>
  <c r="W889" i="1"/>
  <c r="W890" i="1"/>
  <c r="W891" i="1"/>
  <c r="W892" i="1"/>
  <c r="W893" i="1"/>
  <c r="W894" i="1"/>
  <c r="W895" i="1"/>
  <c r="W896" i="1"/>
  <c r="W897" i="1"/>
  <c r="W898" i="1"/>
  <c r="W899" i="1"/>
  <c r="W900" i="1"/>
  <c r="W901" i="1"/>
  <c r="W902" i="1"/>
  <c r="W903" i="1"/>
  <c r="W904" i="1"/>
  <c r="W905" i="1"/>
  <c r="W906" i="1"/>
  <c r="W907" i="1"/>
  <c r="W908" i="1"/>
  <c r="W909" i="1"/>
  <c r="W910" i="1"/>
  <c r="W911" i="1"/>
  <c r="W912" i="1"/>
  <c r="W913" i="1"/>
  <c r="W914" i="1"/>
  <c r="W915" i="1"/>
  <c r="W916" i="1"/>
  <c r="W917" i="1"/>
  <c r="W918" i="1"/>
  <c r="W919" i="1"/>
  <c r="W920" i="1"/>
  <c r="W921" i="1"/>
  <c r="W922" i="1"/>
  <c r="W923" i="1"/>
  <c r="W924" i="1"/>
  <c r="W925" i="1"/>
  <c r="W926" i="1"/>
  <c r="W927" i="1"/>
  <c r="W6" i="1"/>
  <c r="R7" i="1"/>
  <c r="S7" i="1" s="1"/>
  <c r="R8" i="1"/>
  <c r="S8" i="1" s="1"/>
  <c r="R9" i="1"/>
  <c r="S9" i="1" s="1"/>
  <c r="R10" i="1"/>
  <c r="S10" i="1" s="1"/>
  <c r="R11" i="1"/>
  <c r="S11" i="1" s="1"/>
  <c r="R12" i="1"/>
  <c r="S12" i="1" s="1"/>
  <c r="R13" i="1"/>
  <c r="S13" i="1" s="1"/>
  <c r="R14" i="1"/>
  <c r="S14" i="1" s="1"/>
  <c r="R15" i="1"/>
  <c r="S15" i="1" s="1"/>
  <c r="R16" i="1"/>
  <c r="S16" i="1" s="1"/>
  <c r="R17" i="1"/>
  <c r="S17" i="1" s="1"/>
  <c r="R18" i="1"/>
  <c r="S18" i="1" s="1"/>
  <c r="R19" i="1"/>
  <c r="S19" i="1" s="1"/>
  <c r="R20" i="1"/>
  <c r="S20" i="1" s="1"/>
  <c r="R21" i="1"/>
  <c r="S21" i="1" s="1"/>
  <c r="R22" i="1"/>
  <c r="S22" i="1" s="1"/>
  <c r="R23" i="1"/>
  <c r="S23" i="1" s="1"/>
  <c r="R24" i="1"/>
  <c r="S24" i="1" s="1"/>
  <c r="R25" i="1"/>
  <c r="S25" i="1" s="1"/>
  <c r="R26" i="1"/>
  <c r="S26" i="1" s="1"/>
  <c r="R27" i="1"/>
  <c r="S27" i="1" s="1"/>
  <c r="R28" i="1"/>
  <c r="S28" i="1" s="1"/>
  <c r="R29" i="1"/>
  <c r="S29" i="1" s="1"/>
  <c r="R30" i="1"/>
  <c r="S30" i="1" s="1"/>
  <c r="R31" i="1"/>
  <c r="S31" i="1" s="1"/>
  <c r="R32" i="1"/>
  <c r="S32" i="1" s="1"/>
  <c r="R33" i="1"/>
  <c r="S33" i="1" s="1"/>
  <c r="R34" i="1"/>
  <c r="S34" i="1" s="1"/>
  <c r="R35" i="1"/>
  <c r="S35" i="1" s="1"/>
  <c r="R36" i="1"/>
  <c r="S36" i="1" s="1"/>
  <c r="R37" i="1"/>
  <c r="S37" i="1" s="1"/>
  <c r="R38" i="1"/>
  <c r="S38" i="1" s="1"/>
  <c r="R39" i="1"/>
  <c r="S39" i="1" s="1"/>
  <c r="R40" i="1"/>
  <c r="S40" i="1" s="1"/>
  <c r="R41" i="1"/>
  <c r="S41" i="1" s="1"/>
  <c r="R42" i="1"/>
  <c r="S42" i="1" s="1"/>
  <c r="R43" i="1"/>
  <c r="S43" i="1" s="1"/>
  <c r="R44" i="1"/>
  <c r="S44" i="1" s="1"/>
  <c r="R45" i="1"/>
  <c r="S45" i="1" s="1"/>
  <c r="R46" i="1"/>
  <c r="S46" i="1" s="1"/>
  <c r="R47" i="1"/>
  <c r="S47" i="1" s="1"/>
  <c r="R48" i="1"/>
  <c r="S48" i="1" s="1"/>
  <c r="R49" i="1"/>
  <c r="S49" i="1" s="1"/>
  <c r="R50" i="1"/>
  <c r="S50" i="1" s="1"/>
  <c r="R51" i="1"/>
  <c r="S51" i="1" s="1"/>
  <c r="R52" i="1"/>
  <c r="S52" i="1" s="1"/>
  <c r="R53" i="1"/>
  <c r="S53" i="1" s="1"/>
  <c r="R54" i="1"/>
  <c r="S54" i="1" s="1"/>
  <c r="R55" i="1"/>
  <c r="S55" i="1" s="1"/>
  <c r="R56" i="1"/>
  <c r="S56" i="1" s="1"/>
  <c r="R57" i="1"/>
  <c r="S57" i="1" s="1"/>
  <c r="R58" i="1"/>
  <c r="S58" i="1" s="1"/>
  <c r="R59" i="1"/>
  <c r="S59" i="1" s="1"/>
  <c r="R60" i="1"/>
  <c r="S60" i="1" s="1"/>
  <c r="R61" i="1"/>
  <c r="S61" i="1" s="1"/>
  <c r="R62" i="1"/>
  <c r="S62" i="1" s="1"/>
  <c r="R63" i="1"/>
  <c r="S63" i="1" s="1"/>
  <c r="R64" i="1"/>
  <c r="S64" i="1" s="1"/>
  <c r="R65" i="1"/>
  <c r="S65" i="1" s="1"/>
  <c r="R66" i="1"/>
  <c r="S66" i="1" s="1"/>
  <c r="R67" i="1"/>
  <c r="S67" i="1" s="1"/>
  <c r="R68" i="1"/>
  <c r="S68" i="1" s="1"/>
  <c r="R69" i="1"/>
  <c r="S69" i="1" s="1"/>
  <c r="R70" i="1"/>
  <c r="S70" i="1" s="1"/>
  <c r="R71" i="1"/>
  <c r="S71" i="1" s="1"/>
  <c r="R72" i="1"/>
  <c r="S72" i="1" s="1"/>
  <c r="R73" i="1"/>
  <c r="S73" i="1" s="1"/>
  <c r="R74" i="1"/>
  <c r="S74" i="1" s="1"/>
  <c r="R75" i="1"/>
  <c r="S75" i="1" s="1"/>
  <c r="R76" i="1"/>
  <c r="S76" i="1" s="1"/>
  <c r="R77" i="1"/>
  <c r="S77" i="1" s="1"/>
  <c r="R78" i="1"/>
  <c r="S78" i="1" s="1"/>
  <c r="R79" i="1"/>
  <c r="S79" i="1" s="1"/>
  <c r="R80" i="1"/>
  <c r="S80" i="1" s="1"/>
  <c r="R81" i="1"/>
  <c r="S81" i="1" s="1"/>
  <c r="R82" i="1"/>
  <c r="S82" i="1" s="1"/>
  <c r="R83" i="1"/>
  <c r="S83" i="1" s="1"/>
  <c r="R84" i="1"/>
  <c r="S84" i="1" s="1"/>
  <c r="R85" i="1"/>
  <c r="S85" i="1" s="1"/>
  <c r="R86" i="1"/>
  <c r="S86" i="1" s="1"/>
  <c r="R87" i="1"/>
  <c r="S87" i="1" s="1"/>
  <c r="R88" i="1"/>
  <c r="S88" i="1" s="1"/>
  <c r="R89" i="1"/>
  <c r="S89" i="1" s="1"/>
  <c r="R90" i="1"/>
  <c r="S90" i="1" s="1"/>
  <c r="R91" i="1"/>
  <c r="S91" i="1" s="1"/>
  <c r="R92" i="1"/>
  <c r="S92" i="1" s="1"/>
  <c r="R93" i="1"/>
  <c r="S93" i="1" s="1"/>
  <c r="R94" i="1"/>
  <c r="S94" i="1" s="1"/>
  <c r="R95" i="1"/>
  <c r="S95" i="1" s="1"/>
  <c r="R96" i="1"/>
  <c r="S96" i="1" s="1"/>
  <c r="R97" i="1"/>
  <c r="S97" i="1" s="1"/>
  <c r="R98" i="1"/>
  <c r="S98" i="1" s="1"/>
  <c r="R99" i="1"/>
  <c r="S99" i="1" s="1"/>
  <c r="R100" i="1"/>
  <c r="S100" i="1" s="1"/>
  <c r="R101" i="1"/>
  <c r="S101" i="1" s="1"/>
  <c r="R102" i="1"/>
  <c r="S102" i="1" s="1"/>
  <c r="R103" i="1"/>
  <c r="R104" i="1"/>
  <c r="R105" i="1"/>
  <c r="R106" i="1"/>
  <c r="S106" i="1" s="1"/>
  <c r="R107" i="1"/>
  <c r="R108" i="1"/>
  <c r="R109" i="1"/>
  <c r="S109" i="1" s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S170" i="1" s="1"/>
  <c r="R171" i="1"/>
  <c r="R172" i="1"/>
  <c r="R173" i="1"/>
  <c r="R174" i="1"/>
  <c r="R175" i="1"/>
  <c r="R176" i="1"/>
  <c r="R177" i="1"/>
  <c r="R178" i="1"/>
  <c r="S178" i="1" s="1"/>
  <c r="R179" i="1"/>
  <c r="R180" i="1"/>
  <c r="R181" i="1"/>
  <c r="R182" i="1"/>
  <c r="R183" i="1"/>
  <c r="R184" i="1"/>
  <c r="R185" i="1"/>
  <c r="R186" i="1"/>
  <c r="S186" i="1" s="1"/>
  <c r="R187" i="1"/>
  <c r="R188" i="1"/>
  <c r="R189" i="1"/>
  <c r="R190" i="1"/>
  <c r="R191" i="1"/>
  <c r="R192" i="1"/>
  <c r="R193" i="1"/>
  <c r="R194" i="1"/>
  <c r="S194" i="1" s="1"/>
  <c r="R195" i="1"/>
  <c r="R196" i="1"/>
  <c r="R197" i="1"/>
  <c r="R198" i="1"/>
  <c r="R199" i="1"/>
  <c r="R200" i="1"/>
  <c r="R201" i="1"/>
  <c r="R202" i="1"/>
  <c r="S202" i="1" s="1"/>
  <c r="R203" i="1"/>
  <c r="R204" i="1"/>
  <c r="R205" i="1"/>
  <c r="R206" i="1"/>
  <c r="R207" i="1"/>
  <c r="R208" i="1"/>
  <c r="R209" i="1"/>
  <c r="R210" i="1"/>
  <c r="S210" i="1" s="1"/>
  <c r="R211" i="1"/>
  <c r="R212" i="1"/>
  <c r="R213" i="1"/>
  <c r="R214" i="1"/>
  <c r="R215" i="1"/>
  <c r="R216" i="1"/>
  <c r="R217" i="1"/>
  <c r="R218" i="1"/>
  <c r="S218" i="1" s="1"/>
  <c r="R219" i="1"/>
  <c r="R220" i="1"/>
  <c r="R221" i="1"/>
  <c r="R222" i="1"/>
  <c r="R223" i="1"/>
  <c r="R224" i="1"/>
  <c r="R225" i="1"/>
  <c r="R226" i="1"/>
  <c r="S226" i="1" s="1"/>
  <c r="R227" i="1"/>
  <c r="R228" i="1"/>
  <c r="R229" i="1"/>
  <c r="R230" i="1"/>
  <c r="R231" i="1"/>
  <c r="R232" i="1"/>
  <c r="R233" i="1"/>
  <c r="R234" i="1"/>
  <c r="S234" i="1" s="1"/>
  <c r="R235" i="1"/>
  <c r="R236" i="1"/>
  <c r="R237" i="1"/>
  <c r="R238" i="1"/>
  <c r="R239" i="1"/>
  <c r="R240" i="1"/>
  <c r="R241" i="1"/>
  <c r="R242" i="1"/>
  <c r="S242" i="1" s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S266" i="1" s="1"/>
  <c r="R267" i="1"/>
  <c r="R268" i="1"/>
  <c r="R269" i="1"/>
  <c r="R270" i="1"/>
  <c r="R271" i="1"/>
  <c r="R272" i="1"/>
  <c r="R273" i="1"/>
  <c r="R274" i="1"/>
  <c r="S274" i="1" s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R301" i="1"/>
  <c r="R302" i="1"/>
  <c r="R303" i="1"/>
  <c r="R304" i="1"/>
  <c r="R305" i="1"/>
  <c r="R306" i="1"/>
  <c r="R307" i="1"/>
  <c r="R308" i="1"/>
  <c r="R309" i="1"/>
  <c r="R310" i="1"/>
  <c r="R311" i="1"/>
  <c r="R312" i="1"/>
  <c r="R313" i="1"/>
  <c r="R314" i="1"/>
  <c r="R315" i="1"/>
  <c r="R316" i="1"/>
  <c r="R317" i="1"/>
  <c r="R318" i="1"/>
  <c r="R319" i="1"/>
  <c r="R320" i="1"/>
  <c r="R321" i="1"/>
  <c r="R322" i="1"/>
  <c r="R323" i="1"/>
  <c r="R324" i="1"/>
  <c r="R325" i="1"/>
  <c r="R326" i="1"/>
  <c r="R327" i="1"/>
  <c r="R328" i="1"/>
  <c r="R329" i="1"/>
  <c r="R330" i="1"/>
  <c r="R331" i="1"/>
  <c r="R332" i="1"/>
  <c r="R333" i="1"/>
  <c r="R334" i="1"/>
  <c r="R335" i="1"/>
  <c r="R336" i="1"/>
  <c r="R337" i="1"/>
  <c r="R338" i="1"/>
  <c r="R339" i="1"/>
  <c r="R340" i="1"/>
  <c r="R341" i="1"/>
  <c r="R342" i="1"/>
  <c r="R343" i="1"/>
  <c r="R344" i="1"/>
  <c r="R345" i="1"/>
  <c r="R346" i="1"/>
  <c r="R347" i="1"/>
  <c r="R348" i="1"/>
  <c r="R349" i="1"/>
  <c r="R350" i="1"/>
  <c r="R351" i="1"/>
  <c r="R352" i="1"/>
  <c r="R353" i="1"/>
  <c r="R354" i="1"/>
  <c r="R355" i="1"/>
  <c r="R356" i="1"/>
  <c r="R357" i="1"/>
  <c r="R358" i="1"/>
  <c r="R359" i="1"/>
  <c r="R360" i="1"/>
  <c r="R361" i="1"/>
  <c r="R362" i="1"/>
  <c r="R363" i="1"/>
  <c r="R364" i="1"/>
  <c r="R365" i="1"/>
  <c r="R366" i="1"/>
  <c r="R367" i="1"/>
  <c r="R368" i="1"/>
  <c r="R369" i="1"/>
  <c r="R370" i="1"/>
  <c r="S370" i="1" s="1"/>
  <c r="R371" i="1"/>
  <c r="R372" i="1"/>
  <c r="R373" i="1"/>
  <c r="R374" i="1"/>
  <c r="R375" i="1"/>
  <c r="R376" i="1"/>
  <c r="R377" i="1"/>
  <c r="R378" i="1"/>
  <c r="S378" i="1" s="1"/>
  <c r="R379" i="1"/>
  <c r="R380" i="1"/>
  <c r="R381" i="1"/>
  <c r="R382" i="1"/>
  <c r="R383" i="1"/>
  <c r="R384" i="1"/>
  <c r="R385" i="1"/>
  <c r="R386" i="1"/>
  <c r="R387" i="1"/>
  <c r="R388" i="1"/>
  <c r="R389" i="1"/>
  <c r="R390" i="1"/>
  <c r="R391" i="1"/>
  <c r="R392" i="1"/>
  <c r="R393" i="1"/>
  <c r="R394" i="1"/>
  <c r="S394" i="1" s="1"/>
  <c r="R395" i="1"/>
  <c r="R396" i="1"/>
  <c r="R397" i="1"/>
  <c r="R398" i="1"/>
  <c r="R399" i="1"/>
  <c r="R400" i="1"/>
  <c r="R401" i="1"/>
  <c r="R402" i="1"/>
  <c r="S402" i="1" s="1"/>
  <c r="R403" i="1"/>
  <c r="R404" i="1"/>
  <c r="R405" i="1"/>
  <c r="R406" i="1"/>
  <c r="R407" i="1"/>
  <c r="R408" i="1"/>
  <c r="R409" i="1"/>
  <c r="R410" i="1"/>
  <c r="S410" i="1" s="1"/>
  <c r="R411" i="1"/>
  <c r="R412" i="1"/>
  <c r="R413" i="1"/>
  <c r="R414" i="1"/>
  <c r="R415" i="1"/>
  <c r="R416" i="1"/>
  <c r="R417" i="1"/>
  <c r="R418" i="1"/>
  <c r="S418" i="1" s="1"/>
  <c r="R419" i="1"/>
  <c r="R420" i="1"/>
  <c r="R421" i="1"/>
  <c r="R422" i="1"/>
  <c r="R423" i="1"/>
  <c r="R424" i="1"/>
  <c r="R425" i="1"/>
  <c r="R426" i="1"/>
  <c r="S426" i="1" s="1"/>
  <c r="R427" i="1"/>
  <c r="R428" i="1"/>
  <c r="R429" i="1"/>
  <c r="R430" i="1"/>
  <c r="R431" i="1"/>
  <c r="R432" i="1"/>
  <c r="R433" i="1"/>
  <c r="R434" i="1"/>
  <c r="S434" i="1" s="1"/>
  <c r="R435" i="1"/>
  <c r="R436" i="1"/>
  <c r="R437" i="1"/>
  <c r="R438" i="1"/>
  <c r="R439" i="1"/>
  <c r="R440" i="1"/>
  <c r="R441" i="1"/>
  <c r="R442" i="1"/>
  <c r="S442" i="1" s="1"/>
  <c r="R443" i="1"/>
  <c r="R444" i="1"/>
  <c r="R445" i="1"/>
  <c r="R446" i="1"/>
  <c r="R447" i="1"/>
  <c r="R448" i="1"/>
  <c r="R449" i="1"/>
  <c r="R450" i="1"/>
  <c r="S450" i="1" s="1"/>
  <c r="R451" i="1"/>
  <c r="R452" i="1"/>
  <c r="R453" i="1"/>
  <c r="R454" i="1"/>
  <c r="R455" i="1"/>
  <c r="R456" i="1"/>
  <c r="R457" i="1"/>
  <c r="R458" i="1"/>
  <c r="S458" i="1" s="1"/>
  <c r="R459" i="1"/>
  <c r="R460" i="1"/>
  <c r="R461" i="1"/>
  <c r="R462" i="1"/>
  <c r="R463" i="1"/>
  <c r="R464" i="1"/>
  <c r="R465" i="1"/>
  <c r="R466" i="1"/>
  <c r="S466" i="1" s="1"/>
  <c r="R467" i="1"/>
  <c r="R468" i="1"/>
  <c r="R469" i="1"/>
  <c r="R470" i="1"/>
  <c r="R471" i="1"/>
  <c r="R472" i="1"/>
  <c r="R473" i="1"/>
  <c r="R474" i="1"/>
  <c r="S474" i="1" s="1"/>
  <c r="R475" i="1"/>
  <c r="R476" i="1"/>
  <c r="R477" i="1"/>
  <c r="R478" i="1"/>
  <c r="R479" i="1"/>
  <c r="R480" i="1"/>
  <c r="R481" i="1"/>
  <c r="R482" i="1"/>
  <c r="S482" i="1" s="1"/>
  <c r="R483" i="1"/>
  <c r="R484" i="1"/>
  <c r="R485" i="1"/>
  <c r="R486" i="1"/>
  <c r="R487" i="1"/>
  <c r="R488" i="1"/>
  <c r="R489" i="1"/>
  <c r="R490" i="1"/>
  <c r="S490" i="1" s="1"/>
  <c r="R491" i="1"/>
  <c r="R492" i="1"/>
  <c r="R493" i="1"/>
  <c r="R494" i="1"/>
  <c r="R495" i="1"/>
  <c r="R496" i="1"/>
  <c r="R497" i="1"/>
  <c r="R498" i="1"/>
  <c r="S498" i="1" s="1"/>
  <c r="R499" i="1"/>
  <c r="R500" i="1"/>
  <c r="R501" i="1"/>
  <c r="R502" i="1"/>
  <c r="R503" i="1"/>
  <c r="R504" i="1"/>
  <c r="R505" i="1"/>
  <c r="R506" i="1"/>
  <c r="S506" i="1" s="1"/>
  <c r="R507" i="1"/>
  <c r="R508" i="1"/>
  <c r="R509" i="1"/>
  <c r="R510" i="1"/>
  <c r="R511" i="1"/>
  <c r="R512" i="1"/>
  <c r="R513" i="1"/>
  <c r="R514" i="1"/>
  <c r="S514" i="1" s="1"/>
  <c r="R515" i="1"/>
  <c r="R516" i="1"/>
  <c r="R517" i="1"/>
  <c r="R518" i="1"/>
  <c r="R519" i="1"/>
  <c r="R520" i="1"/>
  <c r="R521" i="1"/>
  <c r="R522" i="1"/>
  <c r="S522" i="1" s="1"/>
  <c r="R523" i="1"/>
  <c r="R524" i="1"/>
  <c r="R525" i="1"/>
  <c r="R526" i="1"/>
  <c r="R527" i="1"/>
  <c r="R528" i="1"/>
  <c r="R529" i="1"/>
  <c r="R530" i="1"/>
  <c r="S530" i="1" s="1"/>
  <c r="R531" i="1"/>
  <c r="R532" i="1"/>
  <c r="R533" i="1"/>
  <c r="R534" i="1"/>
  <c r="R535" i="1"/>
  <c r="R536" i="1"/>
  <c r="R537" i="1"/>
  <c r="R538" i="1"/>
  <c r="S538" i="1" s="1"/>
  <c r="R539" i="1"/>
  <c r="R540" i="1"/>
  <c r="R541" i="1"/>
  <c r="R542" i="1"/>
  <c r="R543" i="1"/>
  <c r="R544" i="1"/>
  <c r="R545" i="1"/>
  <c r="R546" i="1"/>
  <c r="S546" i="1" s="1"/>
  <c r="R547" i="1"/>
  <c r="R548" i="1"/>
  <c r="R549" i="1"/>
  <c r="R550" i="1"/>
  <c r="R551" i="1"/>
  <c r="R552" i="1"/>
  <c r="R553" i="1"/>
  <c r="R554" i="1"/>
  <c r="S554" i="1" s="1"/>
  <c r="R555" i="1"/>
  <c r="R556" i="1"/>
  <c r="R557" i="1"/>
  <c r="R558" i="1"/>
  <c r="R559" i="1"/>
  <c r="R560" i="1"/>
  <c r="R561" i="1"/>
  <c r="R562" i="1"/>
  <c r="S562" i="1" s="1"/>
  <c r="R563" i="1"/>
  <c r="R564" i="1"/>
  <c r="R565" i="1"/>
  <c r="R566" i="1"/>
  <c r="R567" i="1"/>
  <c r="R568" i="1"/>
  <c r="R569" i="1"/>
  <c r="R570" i="1"/>
  <c r="S570" i="1" s="1"/>
  <c r="R571" i="1"/>
  <c r="R572" i="1"/>
  <c r="R573" i="1"/>
  <c r="R574" i="1"/>
  <c r="R575" i="1"/>
  <c r="R576" i="1"/>
  <c r="R577" i="1"/>
  <c r="R578" i="1"/>
  <c r="S578" i="1" s="1"/>
  <c r="R579" i="1"/>
  <c r="R580" i="1"/>
  <c r="R581" i="1"/>
  <c r="R582" i="1"/>
  <c r="R583" i="1"/>
  <c r="R584" i="1"/>
  <c r="R585" i="1"/>
  <c r="R586" i="1"/>
  <c r="S586" i="1" s="1"/>
  <c r="R587" i="1"/>
  <c r="R588" i="1"/>
  <c r="R589" i="1"/>
  <c r="R590" i="1"/>
  <c r="R591" i="1"/>
  <c r="R592" i="1"/>
  <c r="R593" i="1"/>
  <c r="R594" i="1"/>
  <c r="R595" i="1"/>
  <c r="R596" i="1"/>
  <c r="R597" i="1"/>
  <c r="R598" i="1"/>
  <c r="R599" i="1"/>
  <c r="R600" i="1"/>
  <c r="R601" i="1"/>
  <c r="R602" i="1"/>
  <c r="S602" i="1" s="1"/>
  <c r="R603" i="1"/>
  <c r="R604" i="1"/>
  <c r="R605" i="1"/>
  <c r="R606" i="1"/>
  <c r="R607" i="1"/>
  <c r="R608" i="1"/>
  <c r="R609" i="1"/>
  <c r="R610" i="1"/>
  <c r="R611" i="1"/>
  <c r="R612" i="1"/>
  <c r="R613" i="1"/>
  <c r="R614" i="1"/>
  <c r="R615" i="1"/>
  <c r="R616" i="1"/>
  <c r="R617" i="1"/>
  <c r="R618" i="1"/>
  <c r="R619" i="1"/>
  <c r="R620" i="1"/>
  <c r="R621" i="1"/>
  <c r="R622" i="1"/>
  <c r="R623" i="1"/>
  <c r="R624" i="1"/>
  <c r="R625" i="1"/>
  <c r="R626" i="1"/>
  <c r="R627" i="1"/>
  <c r="R628" i="1"/>
  <c r="R629" i="1"/>
  <c r="R630" i="1"/>
  <c r="R631" i="1"/>
  <c r="R632" i="1"/>
  <c r="R633" i="1"/>
  <c r="R634" i="1"/>
  <c r="R635" i="1"/>
  <c r="R636" i="1"/>
  <c r="R637" i="1"/>
  <c r="R638" i="1"/>
  <c r="R639" i="1"/>
  <c r="R640" i="1"/>
  <c r="R641" i="1"/>
  <c r="R642" i="1"/>
  <c r="S642" i="1" s="1"/>
  <c r="R643" i="1"/>
  <c r="R644" i="1"/>
  <c r="R645" i="1"/>
  <c r="R646" i="1"/>
  <c r="R647" i="1"/>
  <c r="R648" i="1"/>
  <c r="R649" i="1"/>
  <c r="R650" i="1"/>
  <c r="S650" i="1" s="1"/>
  <c r="R651" i="1"/>
  <c r="R652" i="1"/>
  <c r="R653" i="1"/>
  <c r="R654" i="1"/>
  <c r="R655" i="1"/>
  <c r="R656" i="1"/>
  <c r="R657" i="1"/>
  <c r="R658" i="1"/>
  <c r="S658" i="1" s="1"/>
  <c r="R659" i="1"/>
  <c r="R660" i="1"/>
  <c r="R661" i="1"/>
  <c r="R662" i="1"/>
  <c r="R663" i="1"/>
  <c r="R664" i="1"/>
  <c r="R665" i="1"/>
  <c r="R666" i="1"/>
  <c r="S666" i="1" s="1"/>
  <c r="R667" i="1"/>
  <c r="R668" i="1"/>
  <c r="R669" i="1"/>
  <c r="R670" i="1"/>
  <c r="R671" i="1"/>
  <c r="R672" i="1"/>
  <c r="R673" i="1"/>
  <c r="R674" i="1"/>
  <c r="S674" i="1" s="1"/>
  <c r="R675" i="1"/>
  <c r="R676" i="1"/>
  <c r="R677" i="1"/>
  <c r="R678" i="1"/>
  <c r="R679" i="1"/>
  <c r="R680" i="1"/>
  <c r="R681" i="1"/>
  <c r="R682" i="1"/>
  <c r="R683" i="1"/>
  <c r="R684" i="1"/>
  <c r="R685" i="1"/>
  <c r="R686" i="1"/>
  <c r="R687" i="1"/>
  <c r="R688" i="1"/>
  <c r="R689" i="1"/>
  <c r="R690" i="1"/>
  <c r="R691" i="1"/>
  <c r="R692" i="1"/>
  <c r="R693" i="1"/>
  <c r="R694" i="1"/>
  <c r="R695" i="1"/>
  <c r="R696" i="1"/>
  <c r="R697" i="1"/>
  <c r="R698" i="1"/>
  <c r="R699" i="1"/>
  <c r="R700" i="1"/>
  <c r="R701" i="1"/>
  <c r="R702" i="1"/>
  <c r="R703" i="1"/>
  <c r="R704" i="1"/>
  <c r="R705" i="1"/>
  <c r="R706" i="1"/>
  <c r="R707" i="1"/>
  <c r="R708" i="1"/>
  <c r="R709" i="1"/>
  <c r="R710" i="1"/>
  <c r="R711" i="1"/>
  <c r="R712" i="1"/>
  <c r="R713" i="1"/>
  <c r="R714" i="1"/>
  <c r="R715" i="1"/>
  <c r="R716" i="1"/>
  <c r="R717" i="1"/>
  <c r="R718" i="1"/>
  <c r="R719" i="1"/>
  <c r="R720" i="1"/>
  <c r="R721" i="1"/>
  <c r="R722" i="1"/>
  <c r="R723" i="1"/>
  <c r="R724" i="1"/>
  <c r="R725" i="1"/>
  <c r="R726" i="1"/>
  <c r="R727" i="1"/>
  <c r="R728" i="1"/>
  <c r="R729" i="1"/>
  <c r="R730" i="1"/>
  <c r="R731" i="1"/>
  <c r="R732" i="1"/>
  <c r="R733" i="1"/>
  <c r="R734" i="1"/>
  <c r="R735" i="1"/>
  <c r="R736" i="1"/>
  <c r="R737" i="1"/>
  <c r="R738" i="1"/>
  <c r="R739" i="1"/>
  <c r="R740" i="1"/>
  <c r="R741" i="1"/>
  <c r="R742" i="1"/>
  <c r="R743" i="1"/>
  <c r="R744" i="1"/>
  <c r="R745" i="1"/>
  <c r="R746" i="1"/>
  <c r="R747" i="1"/>
  <c r="R748" i="1"/>
  <c r="R749" i="1"/>
  <c r="R750" i="1"/>
  <c r="R751" i="1"/>
  <c r="R752" i="1"/>
  <c r="R753" i="1"/>
  <c r="R754" i="1"/>
  <c r="R755" i="1"/>
  <c r="R756" i="1"/>
  <c r="R757" i="1"/>
  <c r="R758" i="1"/>
  <c r="R759" i="1"/>
  <c r="R760" i="1"/>
  <c r="R761" i="1"/>
  <c r="R762" i="1"/>
  <c r="R763" i="1"/>
  <c r="R764" i="1"/>
  <c r="R765" i="1"/>
  <c r="R766" i="1"/>
  <c r="R767" i="1"/>
  <c r="R768" i="1"/>
  <c r="R769" i="1"/>
  <c r="R770" i="1"/>
  <c r="R771" i="1"/>
  <c r="R772" i="1"/>
  <c r="R773" i="1"/>
  <c r="R774" i="1"/>
  <c r="R775" i="1"/>
  <c r="R776" i="1"/>
  <c r="R777" i="1"/>
  <c r="R778" i="1"/>
  <c r="R779" i="1"/>
  <c r="R780" i="1"/>
  <c r="R781" i="1"/>
  <c r="R782" i="1"/>
  <c r="R783" i="1"/>
  <c r="R784" i="1"/>
  <c r="R785" i="1"/>
  <c r="R786" i="1"/>
  <c r="R787" i="1"/>
  <c r="R788" i="1"/>
  <c r="R789" i="1"/>
  <c r="R790" i="1"/>
  <c r="R791" i="1"/>
  <c r="R792" i="1"/>
  <c r="R793" i="1"/>
  <c r="R794" i="1"/>
  <c r="R795" i="1"/>
  <c r="R796" i="1"/>
  <c r="R797" i="1"/>
  <c r="R798" i="1"/>
  <c r="R799" i="1"/>
  <c r="R800" i="1"/>
  <c r="R801" i="1"/>
  <c r="R802" i="1"/>
  <c r="R803" i="1"/>
  <c r="R804" i="1"/>
  <c r="R805" i="1"/>
  <c r="R806" i="1"/>
  <c r="R807" i="1"/>
  <c r="R808" i="1"/>
  <c r="R809" i="1"/>
  <c r="R810" i="1"/>
  <c r="R811" i="1"/>
  <c r="R812" i="1"/>
  <c r="R813" i="1"/>
  <c r="R814" i="1"/>
  <c r="R815" i="1"/>
  <c r="R816" i="1"/>
  <c r="R817" i="1"/>
  <c r="R818" i="1"/>
  <c r="R819" i="1"/>
  <c r="R820" i="1"/>
  <c r="R821" i="1"/>
  <c r="R822" i="1"/>
  <c r="R823" i="1"/>
  <c r="R824" i="1"/>
  <c r="R825" i="1"/>
  <c r="R826" i="1"/>
  <c r="R827" i="1"/>
  <c r="R828" i="1"/>
  <c r="R829" i="1"/>
  <c r="R830" i="1"/>
  <c r="R831" i="1"/>
  <c r="R832" i="1"/>
  <c r="R833" i="1"/>
  <c r="R834" i="1"/>
  <c r="S834" i="1" s="1"/>
  <c r="R835" i="1"/>
  <c r="R836" i="1"/>
  <c r="R837" i="1"/>
  <c r="R838" i="1"/>
  <c r="R839" i="1"/>
  <c r="R840" i="1"/>
  <c r="R841" i="1"/>
  <c r="R842" i="1"/>
  <c r="S842" i="1" s="1"/>
  <c r="R843" i="1"/>
  <c r="R844" i="1"/>
  <c r="R845" i="1"/>
  <c r="R846" i="1"/>
  <c r="R847" i="1"/>
  <c r="R848" i="1"/>
  <c r="R849" i="1"/>
  <c r="R850" i="1"/>
  <c r="S850" i="1" s="1"/>
  <c r="R851" i="1"/>
  <c r="R852" i="1"/>
  <c r="R853" i="1"/>
  <c r="R854" i="1"/>
  <c r="R855" i="1"/>
  <c r="R856" i="1"/>
  <c r="R857" i="1"/>
  <c r="R858" i="1"/>
  <c r="S858" i="1" s="1"/>
  <c r="R859" i="1"/>
  <c r="R860" i="1"/>
  <c r="R861" i="1"/>
  <c r="R862" i="1"/>
  <c r="R863" i="1"/>
  <c r="R864" i="1"/>
  <c r="R865" i="1"/>
  <c r="R866" i="1"/>
  <c r="S866" i="1" s="1"/>
  <c r="R867" i="1"/>
  <c r="R868" i="1"/>
  <c r="R869" i="1"/>
  <c r="R870" i="1"/>
  <c r="R871" i="1"/>
  <c r="R872" i="1"/>
  <c r="R873" i="1"/>
  <c r="R874" i="1"/>
  <c r="S874" i="1" s="1"/>
  <c r="R875" i="1"/>
  <c r="R876" i="1"/>
  <c r="R877" i="1"/>
  <c r="R878" i="1"/>
  <c r="R879" i="1"/>
  <c r="R880" i="1"/>
  <c r="R881" i="1"/>
  <c r="R882" i="1"/>
  <c r="S882" i="1" s="1"/>
  <c r="R883" i="1"/>
  <c r="R884" i="1"/>
  <c r="R885" i="1"/>
  <c r="R886" i="1"/>
  <c r="R887" i="1"/>
  <c r="R888" i="1"/>
  <c r="R889" i="1"/>
  <c r="R890" i="1"/>
  <c r="S890" i="1" s="1"/>
  <c r="R891" i="1"/>
  <c r="R892" i="1"/>
  <c r="R893" i="1"/>
  <c r="R894" i="1"/>
  <c r="R895" i="1"/>
  <c r="R896" i="1"/>
  <c r="R897" i="1"/>
  <c r="R898" i="1"/>
  <c r="S898" i="1" s="1"/>
  <c r="R899" i="1"/>
  <c r="R900" i="1"/>
  <c r="R901" i="1"/>
  <c r="R902" i="1"/>
  <c r="R903" i="1"/>
  <c r="R904" i="1"/>
  <c r="R905" i="1"/>
  <c r="R906" i="1"/>
  <c r="S906" i="1" s="1"/>
  <c r="R907" i="1"/>
  <c r="R908" i="1"/>
  <c r="R909" i="1"/>
  <c r="R910" i="1"/>
  <c r="R911" i="1"/>
  <c r="R912" i="1"/>
  <c r="R913" i="1"/>
  <c r="R914" i="1"/>
  <c r="S914" i="1" s="1"/>
  <c r="R915" i="1"/>
  <c r="R916" i="1"/>
  <c r="R917" i="1"/>
  <c r="R918" i="1"/>
  <c r="R919" i="1"/>
  <c r="R920" i="1"/>
  <c r="R921" i="1"/>
  <c r="R922" i="1"/>
  <c r="S922" i="1" s="1"/>
  <c r="R923" i="1"/>
  <c r="R924" i="1"/>
  <c r="R925" i="1"/>
  <c r="R926" i="1"/>
  <c r="R927" i="1"/>
  <c r="R6" i="1"/>
  <c r="S322" i="1" l="1"/>
  <c r="S110" i="1"/>
  <c r="S835" i="1"/>
  <c r="S667" i="1"/>
  <c r="S659" i="1"/>
  <c r="S651" i="1"/>
  <c r="S635" i="1"/>
  <c r="S587" i="1"/>
  <c r="S563" i="1"/>
  <c r="S555" i="1"/>
  <c r="S539" i="1"/>
  <c r="S531" i="1"/>
  <c r="S523" i="1"/>
  <c r="S507" i="1"/>
  <c r="S491" i="1"/>
  <c r="S467" i="1"/>
  <c r="S451" i="1"/>
  <c r="S427" i="1"/>
  <c r="S419" i="1"/>
  <c r="S411" i="1"/>
  <c r="S403" i="1"/>
  <c r="S395" i="1"/>
  <c r="S379" i="1"/>
  <c r="S371" i="1"/>
  <c r="S323" i="1"/>
  <c r="S235" i="1"/>
  <c r="S227" i="1"/>
  <c r="S219" i="1"/>
  <c r="S203" i="1"/>
  <c r="S195" i="1"/>
  <c r="S187" i="1"/>
  <c r="S171" i="1"/>
  <c r="S628" i="1"/>
  <c r="S348" i="1"/>
  <c r="S316" i="1"/>
  <c r="S675" i="1"/>
  <c r="S643" i="1"/>
  <c r="S571" i="1"/>
  <c r="S499" i="1"/>
  <c r="S267" i="1"/>
  <c r="S179" i="1"/>
  <c r="S579" i="1"/>
  <c r="S547" i="1"/>
  <c r="S515" i="1"/>
  <c r="S483" i="1"/>
  <c r="S443" i="1"/>
  <c r="S243" i="1"/>
  <c r="S211" i="1"/>
  <c r="S836" i="1"/>
  <c r="S428" i="1"/>
  <c r="S420" i="1"/>
  <c r="S412" i="1"/>
  <c r="S404" i="1"/>
  <c r="S396" i="1"/>
  <c r="S380" i="1"/>
  <c r="S236" i="1"/>
  <c r="S228" i="1"/>
  <c r="S220" i="1"/>
  <c r="S212" i="1"/>
  <c r="S204" i="1"/>
  <c r="S196" i="1"/>
  <c r="S188" i="1"/>
  <c r="S180" i="1"/>
  <c r="S172" i="1"/>
  <c r="S140" i="1"/>
  <c r="S372" i="1"/>
  <c r="S300" i="1"/>
  <c r="S123" i="1"/>
  <c r="S244" i="1"/>
  <c r="S924" i="1"/>
  <c r="S916" i="1"/>
  <c r="S908" i="1"/>
  <c r="S900" i="1"/>
  <c r="S892" i="1"/>
  <c r="S868" i="1"/>
  <c r="S860" i="1"/>
  <c r="S852" i="1"/>
  <c r="S844" i="1"/>
  <c r="S826" i="1"/>
  <c r="S818" i="1"/>
  <c r="S810" i="1"/>
  <c r="S802" i="1"/>
  <c r="S794" i="1"/>
  <c r="S786" i="1"/>
  <c r="S778" i="1"/>
  <c r="S770" i="1"/>
  <c r="S762" i="1"/>
  <c r="S754" i="1"/>
  <c r="S746" i="1"/>
  <c r="S738" i="1"/>
  <c r="S730" i="1"/>
  <c r="S722" i="1"/>
  <c r="S714" i="1"/>
  <c r="S706" i="1"/>
  <c r="S698" i="1"/>
  <c r="S690" i="1"/>
  <c r="S307" i="1"/>
  <c r="S923" i="1"/>
  <c r="S915" i="1"/>
  <c r="S907" i="1"/>
  <c r="S899" i="1"/>
  <c r="S891" i="1"/>
  <c r="S883" i="1"/>
  <c r="S875" i="1"/>
  <c r="S867" i="1"/>
  <c r="S859" i="1"/>
  <c r="S851" i="1"/>
  <c r="S843" i="1"/>
  <c r="S676" i="1"/>
  <c r="S668" i="1"/>
  <c r="S660" i="1"/>
  <c r="S652" i="1"/>
  <c r="S644" i="1"/>
  <c r="S588" i="1"/>
  <c r="S580" i="1"/>
  <c r="S572" i="1"/>
  <c r="S564" i="1"/>
  <c r="S556" i="1"/>
  <c r="S548" i="1"/>
  <c r="S540" i="1"/>
  <c r="S532" i="1"/>
  <c r="S524" i="1"/>
  <c r="S516" i="1"/>
  <c r="S508" i="1"/>
  <c r="S500" i="1"/>
  <c r="S492" i="1"/>
  <c r="S484" i="1"/>
  <c r="S476" i="1"/>
  <c r="S468" i="1"/>
  <c r="S306" i="1"/>
  <c r="S820" i="1"/>
  <c r="S812" i="1"/>
  <c r="S804" i="1"/>
  <c r="S796" i="1"/>
  <c r="S772" i="1"/>
  <c r="S764" i="1"/>
  <c r="S756" i="1"/>
  <c r="S748" i="1"/>
  <c r="S740" i="1"/>
  <c r="S732" i="1"/>
  <c r="S724" i="1"/>
  <c r="S716" i="1"/>
  <c r="S708" i="1"/>
  <c r="S700" i="1"/>
  <c r="S692" i="1"/>
  <c r="S827" i="1"/>
  <c r="S819" i="1"/>
  <c r="S811" i="1"/>
  <c r="S803" i="1"/>
  <c r="S795" i="1"/>
  <c r="S787" i="1"/>
  <c r="S779" i="1"/>
  <c r="S771" i="1"/>
  <c r="S763" i="1"/>
  <c r="S755" i="1"/>
  <c r="S747" i="1"/>
  <c r="S739" i="1"/>
  <c r="S731" i="1"/>
  <c r="S723" i="1"/>
  <c r="S715" i="1"/>
  <c r="S707" i="1"/>
  <c r="S699" i="1"/>
  <c r="S691" i="1"/>
  <c r="S308" i="1"/>
  <c r="S884" i="1"/>
  <c r="S876" i="1"/>
  <c r="S460" i="1"/>
  <c r="S788" i="1"/>
  <c r="S780" i="1"/>
  <c r="S108" i="1"/>
  <c r="S475" i="1"/>
  <c r="S103" i="1"/>
  <c r="S105" i="1"/>
  <c r="S459" i="1"/>
  <c r="S925" i="1"/>
  <c r="S917" i="1"/>
  <c r="S909" i="1"/>
  <c r="S901" i="1"/>
  <c r="S893" i="1"/>
  <c r="S885" i="1"/>
  <c r="S877" i="1"/>
  <c r="S869" i="1"/>
  <c r="S861" i="1"/>
  <c r="S853" i="1"/>
  <c r="S845" i="1"/>
  <c r="S821" i="1"/>
  <c r="S813" i="1"/>
  <c r="S805" i="1"/>
  <c r="S797" i="1"/>
  <c r="S789" i="1"/>
  <c r="S781" i="1"/>
  <c r="S773" i="1"/>
  <c r="S765" i="1"/>
  <c r="S757" i="1"/>
  <c r="S749" i="1"/>
  <c r="S741" i="1"/>
  <c r="S733" i="1"/>
  <c r="S725" i="1"/>
  <c r="S717" i="1"/>
  <c r="S709" i="1"/>
  <c r="S701" i="1"/>
  <c r="S693" i="1"/>
  <c r="S685" i="1"/>
  <c r="S677" i="1"/>
  <c r="S669" i="1"/>
  <c r="S661" i="1"/>
  <c r="S653" i="1"/>
  <c r="S645" i="1"/>
  <c r="S589" i="1"/>
  <c r="S581" i="1"/>
  <c r="S573" i="1"/>
  <c r="S565" i="1"/>
  <c r="S557" i="1"/>
  <c r="S549" i="1"/>
  <c r="S541" i="1"/>
  <c r="S533" i="1"/>
  <c r="S525" i="1"/>
  <c r="S517" i="1"/>
  <c r="S509" i="1"/>
  <c r="S501" i="1"/>
  <c r="S493" i="1"/>
  <c r="S485" i="1"/>
  <c r="S477" i="1"/>
  <c r="S469" i="1"/>
  <c r="S461" i="1"/>
  <c r="S453" i="1"/>
  <c r="S445" i="1"/>
  <c r="S429" i="1"/>
  <c r="S421" i="1"/>
  <c r="S413" i="1"/>
  <c r="S405" i="1"/>
  <c r="S397" i="1"/>
  <c r="S381" i="1"/>
  <c r="S373" i="1"/>
  <c r="S365" i="1"/>
  <c r="S317" i="1"/>
  <c r="S309" i="1"/>
  <c r="S253" i="1"/>
  <c r="S245" i="1"/>
  <c r="S237" i="1"/>
  <c r="S229" i="1"/>
  <c r="S221" i="1"/>
  <c r="S213" i="1"/>
  <c r="S205" i="1"/>
  <c r="S197" i="1"/>
  <c r="S189" i="1"/>
  <c r="S181" i="1"/>
  <c r="S173" i="1"/>
  <c r="S444" i="1"/>
  <c r="S452" i="1"/>
  <c r="S125" i="1"/>
  <c r="S107" i="1"/>
  <c r="S785" i="1"/>
  <c r="S921" i="1"/>
  <c r="S913" i="1"/>
  <c r="S905" i="1"/>
  <c r="S897" i="1"/>
  <c r="S889" i="1"/>
  <c r="S881" i="1"/>
  <c r="S873" i="1"/>
  <c r="S865" i="1"/>
  <c r="S857" i="1"/>
  <c r="S849" i="1"/>
  <c r="S833" i="1"/>
  <c r="S825" i="1"/>
  <c r="S817" i="1"/>
  <c r="S809" i="1"/>
  <c r="S801" i="1"/>
  <c r="S793" i="1"/>
  <c r="S777" i="1"/>
  <c r="S124" i="1"/>
  <c r="S927" i="1"/>
  <c r="S919" i="1"/>
  <c r="S911" i="1"/>
  <c r="S903" i="1"/>
  <c r="S895" i="1"/>
  <c r="S887" i="1"/>
  <c r="S879" i="1"/>
  <c r="S871" i="1"/>
  <c r="S863" i="1"/>
  <c r="S855" i="1"/>
  <c r="S847" i="1"/>
  <c r="S823" i="1"/>
  <c r="S815" i="1"/>
  <c r="S807" i="1"/>
  <c r="S799" i="1"/>
  <c r="S791" i="1"/>
  <c r="S783" i="1"/>
  <c r="S775" i="1"/>
  <c r="S767" i="1"/>
  <c r="S759" i="1"/>
  <c r="S751" i="1"/>
  <c r="S743" i="1"/>
  <c r="S735" i="1"/>
  <c r="S727" i="1"/>
  <c r="S719" i="1"/>
  <c r="S711" i="1"/>
  <c r="S703" i="1"/>
  <c r="S695" i="1"/>
  <c r="S687" i="1"/>
  <c r="S679" i="1"/>
  <c r="S671" i="1"/>
  <c r="S663" i="1"/>
  <c r="S655" i="1"/>
  <c r="S647" i="1"/>
  <c r="S615" i="1"/>
  <c r="S583" i="1"/>
  <c r="S575" i="1"/>
  <c r="S567" i="1"/>
  <c r="S559" i="1"/>
  <c r="S551" i="1"/>
  <c r="S543" i="1"/>
  <c r="S535" i="1"/>
  <c r="S527" i="1"/>
  <c r="S519" i="1"/>
  <c r="S511" i="1"/>
  <c r="S503" i="1"/>
  <c r="S495" i="1"/>
  <c r="S487" i="1"/>
  <c r="S479" i="1"/>
  <c r="S471" i="1"/>
  <c r="S463" i="1"/>
  <c r="S455" i="1"/>
  <c r="S447" i="1"/>
  <c r="S431" i="1"/>
  <c r="S423" i="1"/>
  <c r="S415" i="1"/>
  <c r="S407" i="1"/>
  <c r="S399" i="1"/>
  <c r="S769" i="1"/>
  <c r="S761" i="1"/>
  <c r="S753" i="1"/>
  <c r="S745" i="1"/>
  <c r="S737" i="1"/>
  <c r="S729" i="1"/>
  <c r="S721" i="1"/>
  <c r="S713" i="1"/>
  <c r="S705" i="1"/>
  <c r="S697" i="1"/>
  <c r="S689" i="1"/>
  <c r="S673" i="1"/>
  <c r="S665" i="1"/>
  <c r="S657" i="1"/>
  <c r="S649" i="1"/>
  <c r="S585" i="1"/>
  <c r="S577" i="1"/>
  <c r="S569" i="1"/>
  <c r="S561" i="1"/>
  <c r="S553" i="1"/>
  <c r="S545" i="1"/>
  <c r="S537" i="1"/>
  <c r="S529" i="1"/>
  <c r="S521" i="1"/>
  <c r="S513" i="1"/>
  <c r="S505" i="1"/>
  <c r="S497" i="1"/>
  <c r="S489" i="1"/>
  <c r="S481" i="1"/>
  <c r="S473" i="1"/>
  <c r="S465" i="1"/>
  <c r="S457" i="1"/>
  <c r="S449" i="1"/>
  <c r="S441" i="1"/>
  <c r="S433" i="1"/>
  <c r="S425" i="1"/>
  <c r="S417" i="1"/>
  <c r="S409" i="1"/>
  <c r="S401" i="1"/>
  <c r="S393" i="1"/>
  <c r="S377" i="1"/>
  <c r="S369" i="1"/>
  <c r="S321" i="1"/>
  <c r="S241" i="1"/>
  <c r="S233" i="1"/>
  <c r="S225" i="1"/>
  <c r="S217" i="1"/>
  <c r="S209" i="1"/>
  <c r="S201" i="1"/>
  <c r="S193" i="1"/>
  <c r="S185" i="1"/>
  <c r="S177" i="1"/>
  <c r="S169" i="1"/>
  <c r="S153" i="1"/>
  <c r="S128" i="1"/>
  <c r="S104" i="1"/>
  <c r="S6" i="1"/>
  <c r="S920" i="1"/>
  <c r="S912" i="1"/>
  <c r="S904" i="1"/>
  <c r="S896" i="1"/>
  <c r="S888" i="1"/>
  <c r="S880" i="1"/>
  <c r="S872" i="1"/>
  <c r="S864" i="1"/>
  <c r="S856" i="1"/>
  <c r="S848" i="1"/>
  <c r="S824" i="1"/>
  <c r="S816" i="1"/>
  <c r="S926" i="1"/>
  <c r="S910" i="1"/>
  <c r="S894" i="1"/>
  <c r="S878" i="1"/>
  <c r="S862" i="1"/>
  <c r="S822" i="1"/>
  <c r="S806" i="1"/>
  <c r="S790" i="1"/>
  <c r="S774" i="1"/>
  <c r="S758" i="1"/>
  <c r="S734" i="1"/>
  <c r="S718" i="1"/>
  <c r="S702" i="1"/>
  <c r="S686" i="1"/>
  <c r="S670" i="1"/>
  <c r="S654" i="1"/>
  <c r="S646" i="1"/>
  <c r="S582" i="1"/>
  <c r="S566" i="1"/>
  <c r="S550" i="1"/>
  <c r="S534" i="1"/>
  <c r="S518" i="1"/>
  <c r="S502" i="1"/>
  <c r="S478" i="1"/>
  <c r="S470" i="1"/>
  <c r="S454" i="1"/>
  <c r="S446" i="1"/>
  <c r="S430" i="1"/>
  <c r="S406" i="1"/>
  <c r="S374" i="1"/>
  <c r="S366" i="1"/>
  <c r="S318" i="1"/>
  <c r="S246" i="1"/>
  <c r="S238" i="1"/>
  <c r="S230" i="1"/>
  <c r="S222" i="1"/>
  <c r="S214" i="1"/>
  <c r="S206" i="1"/>
  <c r="S198" i="1"/>
  <c r="S190" i="1"/>
  <c r="S174" i="1"/>
  <c r="S166" i="1"/>
  <c r="S126" i="1"/>
  <c r="S918" i="1"/>
  <c r="S902" i="1"/>
  <c r="S886" i="1"/>
  <c r="S870" i="1"/>
  <c r="S854" i="1"/>
  <c r="S846" i="1"/>
  <c r="S814" i="1"/>
  <c r="S798" i="1"/>
  <c r="S782" i="1"/>
  <c r="S766" i="1"/>
  <c r="S750" i="1"/>
  <c r="S742" i="1"/>
  <c r="S726" i="1"/>
  <c r="S710" i="1"/>
  <c r="S694" i="1"/>
  <c r="S678" i="1"/>
  <c r="S662" i="1"/>
  <c r="S574" i="1"/>
  <c r="S558" i="1"/>
  <c r="S542" i="1"/>
  <c r="S526" i="1"/>
  <c r="S510" i="1"/>
  <c r="S494" i="1"/>
  <c r="S486" i="1"/>
  <c r="S462" i="1"/>
  <c r="S422" i="1"/>
  <c r="S414" i="1"/>
  <c r="S398" i="1"/>
  <c r="S382" i="1"/>
  <c r="S342" i="1"/>
  <c r="S182" i="1"/>
  <c r="S808" i="1"/>
  <c r="S800" i="1"/>
  <c r="S792" i="1"/>
  <c r="S784" i="1"/>
  <c r="S776" i="1"/>
  <c r="S768" i="1"/>
  <c r="S760" i="1"/>
  <c r="S752" i="1"/>
  <c r="S744" i="1"/>
  <c r="S736" i="1"/>
  <c r="S728" i="1"/>
  <c r="S720" i="1"/>
  <c r="S712" i="1"/>
  <c r="S704" i="1"/>
  <c r="S696" i="1"/>
  <c r="S688" i="1"/>
  <c r="S672" i="1"/>
  <c r="S664" i="1"/>
  <c r="S656" i="1"/>
  <c r="S648" i="1"/>
  <c r="S584" i="1"/>
  <c r="S576" i="1"/>
  <c r="S568" i="1"/>
  <c r="S560" i="1"/>
  <c r="S552" i="1"/>
  <c r="S544" i="1"/>
  <c r="S536" i="1"/>
  <c r="S528" i="1"/>
  <c r="S520" i="1"/>
  <c r="S512" i="1"/>
  <c r="S504" i="1"/>
  <c r="S496" i="1"/>
  <c r="S488" i="1"/>
  <c r="S480" i="1"/>
  <c r="S472" i="1"/>
  <c r="S464" i="1"/>
  <c r="S456" i="1"/>
  <c r="S448" i="1"/>
  <c r="S432" i="1"/>
  <c r="S424" i="1"/>
  <c r="S416" i="1"/>
  <c r="S408" i="1"/>
  <c r="S400" i="1"/>
  <c r="S392" i="1"/>
  <c r="S376" i="1"/>
  <c r="S368" i="1"/>
  <c r="S352" i="1"/>
  <c r="S336" i="1"/>
  <c r="S320" i="1"/>
  <c r="S240" i="1"/>
  <c r="S232" i="1"/>
  <c r="S224" i="1"/>
  <c r="S216" i="1"/>
  <c r="S208" i="1"/>
  <c r="S200" i="1"/>
  <c r="S192" i="1"/>
  <c r="S184" i="1"/>
  <c r="S176" i="1"/>
  <c r="S168" i="1"/>
  <c r="S375" i="1"/>
  <c r="S367" i="1"/>
  <c r="S319" i="1"/>
  <c r="S287" i="1"/>
  <c r="S239" i="1"/>
  <c r="S231" i="1"/>
  <c r="S223" i="1"/>
  <c r="S215" i="1"/>
  <c r="S207" i="1"/>
  <c r="S199" i="1"/>
  <c r="S191" i="1"/>
  <c r="S183" i="1"/>
  <c r="S175" i="1"/>
  <c r="S167" i="1"/>
  <c r="S127" i="1"/>
  <c r="S134" i="1" l="1"/>
  <c r="S147" i="1"/>
  <c r="S160" i="1"/>
  <c r="S254" i="1"/>
  <c r="S288" i="1"/>
  <c r="S324" i="1"/>
  <c r="S353" i="1"/>
  <c r="S603" i="1"/>
  <c r="S135" i="1"/>
  <c r="S148" i="1"/>
  <c r="S161" i="1"/>
  <c r="S289" i="1"/>
  <c r="S354" i="1"/>
  <c r="S604" i="1"/>
  <c r="S617" i="1"/>
  <c r="S119" i="1"/>
  <c r="S136" i="1"/>
  <c r="S162" i="1"/>
  <c r="S277" i="1"/>
  <c r="S326" i="1"/>
  <c r="S355" i="1"/>
  <c r="S592" i="1"/>
  <c r="S605" i="1"/>
  <c r="S120" i="1"/>
  <c r="S150" i="1"/>
  <c r="S163" i="1"/>
  <c r="S278" i="1"/>
  <c r="S291" i="1"/>
  <c r="S327" i="1"/>
  <c r="S356" i="1"/>
  <c r="S384" i="1"/>
  <c r="S606" i="1"/>
  <c r="S619" i="1"/>
  <c r="S164" i="1"/>
  <c r="S292" i="1"/>
  <c r="S385" i="1"/>
  <c r="S607" i="1"/>
  <c r="S268" i="1"/>
  <c r="S435" i="1"/>
  <c r="S630" i="1"/>
  <c r="S337" i="1"/>
  <c r="S349" i="1"/>
  <c r="S680" i="1"/>
  <c r="S828" i="1"/>
  <c r="S837" i="1"/>
  <c r="S302" i="1"/>
  <c r="S338" i="1"/>
  <c r="S344" i="1"/>
  <c r="S681" i="1"/>
  <c r="S829" i="1"/>
  <c r="S838" i="1"/>
  <c r="S111" i="1"/>
  <c r="S141" i="1"/>
  <c r="S280" i="1"/>
  <c r="S595" i="1"/>
  <c r="S608" i="1"/>
  <c r="S621" i="1"/>
  <c r="S112" i="1"/>
  <c r="S129" i="1"/>
  <c r="S142" i="1"/>
  <c r="S155" i="1"/>
  <c r="S260" i="1"/>
  <c r="S294" i="1"/>
  <c r="S359" i="1"/>
  <c r="S387" i="1"/>
  <c r="S157" i="1"/>
  <c r="S262" i="1"/>
  <c r="S296" i="1"/>
  <c r="S389" i="1"/>
  <c r="S598" i="1"/>
  <c r="S132" i="1"/>
  <c r="S158" i="1"/>
  <c r="S333" i="1"/>
  <c r="S599" i="1"/>
  <c r="S625" i="1"/>
  <c r="S133" i="1"/>
  <c r="S159" i="1"/>
  <c r="S312" i="1"/>
  <c r="S437" i="1"/>
  <c r="S271" i="1"/>
  <c r="S438" i="1"/>
  <c r="S303" i="1"/>
  <c r="S350" i="1"/>
  <c r="S830" i="1"/>
  <c r="S839" i="1"/>
  <c r="S304" i="1"/>
  <c r="S346" i="1"/>
  <c r="S683" i="1"/>
  <c r="S840" i="1"/>
  <c r="S305" i="1"/>
  <c r="S347" i="1"/>
  <c r="S832" i="1"/>
  <c r="S265" i="1"/>
  <c r="S299" i="1"/>
  <c r="S364" i="1"/>
  <c r="S440" i="1"/>
  <c r="S641" i="1"/>
  <c r="S270" i="1" l="1"/>
  <c r="S313" i="1"/>
  <c r="S624" i="1"/>
  <c r="S388" i="1"/>
  <c r="S276" i="1"/>
  <c r="S361" i="1"/>
  <c r="S331" i="1"/>
  <c r="S620" i="1"/>
  <c r="S279" i="1"/>
  <c r="S332" i="1"/>
  <c r="S284" i="1"/>
  <c r="S623" i="1"/>
  <c r="S258" i="1"/>
  <c r="S328" i="1"/>
  <c r="S144" i="1"/>
  <c r="S137" i="1"/>
  <c r="S263" i="1"/>
  <c r="S257" i="1"/>
  <c r="S121" i="1"/>
  <c r="S247" i="1"/>
  <c r="S117" i="1"/>
  <c r="S122" i="1"/>
  <c r="S339" i="1"/>
  <c r="S390" i="1"/>
  <c r="S131" i="1"/>
  <c r="S597" i="1"/>
  <c r="S622" i="1"/>
  <c r="S343" i="1"/>
  <c r="S610" i="1"/>
  <c r="S591" i="1"/>
  <c r="S329" i="1"/>
  <c r="S611" i="1"/>
  <c r="S114" i="1"/>
  <c r="S130" i="1"/>
  <c r="S151" i="1"/>
  <c r="S330" i="1"/>
  <c r="S115" i="1"/>
  <c r="S351" i="1"/>
  <c r="S165" i="1"/>
  <c r="S272" i="1"/>
  <c r="S145" i="1"/>
  <c r="S154" i="1"/>
  <c r="S357" i="1"/>
  <c r="S297" i="1"/>
  <c r="S156" i="1"/>
  <c r="S362" i="1"/>
  <c r="S283" i="1"/>
  <c r="S596" i="1"/>
  <c r="S310" i="1"/>
  <c r="S282" i="1"/>
  <c r="S269" i="1"/>
  <c r="S149" i="1"/>
  <c r="S311" i="1"/>
  <c r="S639" i="1"/>
  <c r="S341" i="1"/>
  <c r="S633" i="1"/>
  <c r="S631" i="1"/>
  <c r="S831" i="1"/>
  <c r="S340" i="1"/>
  <c r="S281" i="1"/>
  <c r="S256" i="1"/>
  <c r="S261" i="1"/>
  <c r="S609" i="1"/>
  <c r="S295" i="1"/>
  <c r="S113" i="1"/>
  <c r="S360" i="1"/>
  <c r="S143" i="1"/>
  <c r="S138" i="1"/>
  <c r="S594" i="1"/>
  <c r="S593" i="1"/>
  <c r="S637" i="1"/>
  <c r="S436" i="1"/>
  <c r="S383" i="1"/>
  <c r="S618" i="1"/>
  <c r="S301" i="1"/>
  <c r="S248" i="1"/>
  <c r="S629" i="1"/>
  <c r="S275" i="1"/>
  <c r="S290" i="1"/>
  <c r="S325" i="1"/>
  <c r="S590" i="1"/>
  <c r="S616" i="1"/>
  <c r="S634" i="1"/>
  <c r="S139" i="1"/>
  <c r="S682" i="1"/>
  <c r="S252" i="1"/>
  <c r="S335" i="1"/>
  <c r="S841" i="1"/>
  <c r="S632" i="1"/>
  <c r="S626" i="1"/>
  <c r="S315" i="1"/>
  <c r="S627" i="1"/>
  <c r="S286" i="1"/>
  <c r="S273" i="1"/>
  <c r="S614" i="1"/>
  <c r="S363" i="1"/>
  <c r="S264" i="1"/>
  <c r="S152" i="1"/>
  <c r="S439" i="1"/>
  <c r="S249" i="1"/>
  <c r="S613" i="1"/>
  <c r="S251" i="1"/>
  <c r="S314" i="1"/>
  <c r="S600" i="1"/>
  <c r="S391" i="1"/>
  <c r="S298" i="1"/>
  <c r="S285" i="1"/>
  <c r="S116" i="1"/>
  <c r="S612" i="1"/>
  <c r="S334" i="1"/>
  <c r="S146" i="1"/>
  <c r="S358" i="1"/>
  <c r="S293" i="1"/>
  <c r="S386" i="1"/>
  <c r="S259" i="1"/>
  <c r="S636" i="1"/>
  <c r="S118" i="1"/>
  <c r="S255" i="1"/>
  <c r="S601" i="1" l="1"/>
  <c r="S684" i="1"/>
  <c r="S638" i="1"/>
  <c r="S345" i="1"/>
  <c r="S250" i="1"/>
  <c r="S640" i="1"/>
  <c r="U7" i="1" l="1"/>
  <c r="V7" i="1"/>
  <c r="X7" i="1"/>
  <c r="Y7" i="1"/>
  <c r="AA7" i="1"/>
  <c r="U8" i="1"/>
  <c r="V8" i="1"/>
  <c r="X8" i="1"/>
  <c r="Y8" i="1"/>
  <c r="AA8" i="1"/>
  <c r="U9" i="1"/>
  <c r="V9" i="1"/>
  <c r="X9" i="1"/>
  <c r="Y9" i="1"/>
  <c r="AA9" i="1"/>
  <c r="U10" i="1"/>
  <c r="V10" i="1"/>
  <c r="X10" i="1"/>
  <c r="Y10" i="1"/>
  <c r="AA10" i="1"/>
  <c r="U11" i="1"/>
  <c r="V11" i="1"/>
  <c r="X11" i="1"/>
  <c r="Y11" i="1"/>
  <c r="AA11" i="1"/>
  <c r="U12" i="1"/>
  <c r="V12" i="1"/>
  <c r="X12" i="1"/>
  <c r="Y12" i="1"/>
  <c r="AA12" i="1"/>
  <c r="U13" i="1"/>
  <c r="V13" i="1"/>
  <c r="X13" i="1"/>
  <c r="Y13" i="1"/>
  <c r="AA13" i="1"/>
  <c r="U14" i="1"/>
  <c r="V14" i="1"/>
  <c r="X14" i="1"/>
  <c r="Y14" i="1"/>
  <c r="AA14" i="1"/>
  <c r="U15" i="1"/>
  <c r="V15" i="1"/>
  <c r="X15" i="1"/>
  <c r="Y15" i="1"/>
  <c r="AA15" i="1"/>
  <c r="U16" i="1"/>
  <c r="V16" i="1"/>
  <c r="X16" i="1"/>
  <c r="Y16" i="1"/>
  <c r="AA16" i="1"/>
  <c r="U17" i="1"/>
  <c r="V17" i="1"/>
  <c r="X17" i="1"/>
  <c r="Y17" i="1"/>
  <c r="AA17" i="1"/>
  <c r="U18" i="1"/>
  <c r="V18" i="1"/>
  <c r="X18" i="1"/>
  <c r="Y18" i="1"/>
  <c r="AA18" i="1"/>
  <c r="U19" i="1"/>
  <c r="V19" i="1"/>
  <c r="X19" i="1"/>
  <c r="Y19" i="1"/>
  <c r="AA19" i="1"/>
  <c r="U20" i="1"/>
  <c r="V20" i="1"/>
  <c r="X20" i="1"/>
  <c r="Y20" i="1"/>
  <c r="AA20" i="1"/>
  <c r="U21" i="1"/>
  <c r="V21" i="1"/>
  <c r="X21" i="1"/>
  <c r="Y21" i="1"/>
  <c r="AA21" i="1"/>
  <c r="U22" i="1"/>
  <c r="V22" i="1"/>
  <c r="X22" i="1"/>
  <c r="Y22" i="1"/>
  <c r="AA22" i="1"/>
  <c r="U23" i="1"/>
  <c r="V23" i="1"/>
  <c r="X23" i="1"/>
  <c r="Y23" i="1"/>
  <c r="AA23" i="1"/>
  <c r="U24" i="1"/>
  <c r="V24" i="1"/>
  <c r="X24" i="1"/>
  <c r="Y24" i="1"/>
  <c r="AA24" i="1"/>
  <c r="U25" i="1"/>
  <c r="V25" i="1"/>
  <c r="X25" i="1"/>
  <c r="Y25" i="1"/>
  <c r="AA25" i="1"/>
  <c r="U26" i="1"/>
  <c r="V26" i="1"/>
  <c r="X26" i="1"/>
  <c r="Y26" i="1"/>
  <c r="AA26" i="1"/>
  <c r="U27" i="1"/>
  <c r="V27" i="1"/>
  <c r="X27" i="1"/>
  <c r="Y27" i="1"/>
  <c r="AA27" i="1"/>
  <c r="U28" i="1"/>
  <c r="V28" i="1"/>
  <c r="X28" i="1"/>
  <c r="Y28" i="1"/>
  <c r="AA28" i="1"/>
  <c r="U29" i="1"/>
  <c r="V29" i="1"/>
  <c r="X29" i="1"/>
  <c r="Y29" i="1"/>
  <c r="AA29" i="1"/>
  <c r="U30" i="1"/>
  <c r="V30" i="1"/>
  <c r="X30" i="1"/>
  <c r="Y30" i="1"/>
  <c r="AA30" i="1"/>
  <c r="U31" i="1"/>
  <c r="V31" i="1"/>
  <c r="X31" i="1"/>
  <c r="Y31" i="1"/>
  <c r="AA31" i="1"/>
  <c r="U32" i="1"/>
  <c r="V32" i="1"/>
  <c r="X32" i="1"/>
  <c r="Y32" i="1"/>
  <c r="AA32" i="1"/>
  <c r="U33" i="1"/>
  <c r="V33" i="1"/>
  <c r="X33" i="1"/>
  <c r="Y33" i="1"/>
  <c r="AA33" i="1"/>
  <c r="U34" i="1"/>
  <c r="V34" i="1"/>
  <c r="X34" i="1"/>
  <c r="Y34" i="1"/>
  <c r="AA34" i="1"/>
  <c r="U35" i="1"/>
  <c r="V35" i="1"/>
  <c r="X35" i="1"/>
  <c r="Y35" i="1"/>
  <c r="AA35" i="1"/>
  <c r="U36" i="1"/>
  <c r="V36" i="1"/>
  <c r="X36" i="1"/>
  <c r="Y36" i="1"/>
  <c r="AA36" i="1"/>
  <c r="U37" i="1"/>
  <c r="V37" i="1"/>
  <c r="X37" i="1"/>
  <c r="Y37" i="1"/>
  <c r="AA37" i="1"/>
  <c r="U38" i="1"/>
  <c r="V38" i="1"/>
  <c r="X38" i="1"/>
  <c r="Y38" i="1"/>
  <c r="AA38" i="1"/>
  <c r="U39" i="1"/>
  <c r="V39" i="1"/>
  <c r="X39" i="1"/>
  <c r="Y39" i="1"/>
  <c r="AA39" i="1"/>
  <c r="U40" i="1"/>
  <c r="V40" i="1"/>
  <c r="X40" i="1"/>
  <c r="Y40" i="1"/>
  <c r="AA40" i="1"/>
  <c r="U41" i="1"/>
  <c r="V41" i="1"/>
  <c r="X41" i="1"/>
  <c r="Y41" i="1"/>
  <c r="AA41" i="1"/>
  <c r="U42" i="1"/>
  <c r="V42" i="1"/>
  <c r="X42" i="1"/>
  <c r="Y42" i="1"/>
  <c r="AA42" i="1"/>
  <c r="U43" i="1"/>
  <c r="V43" i="1"/>
  <c r="X43" i="1"/>
  <c r="Y43" i="1"/>
  <c r="AA43" i="1"/>
  <c r="U44" i="1"/>
  <c r="V44" i="1"/>
  <c r="X44" i="1"/>
  <c r="Y44" i="1"/>
  <c r="AA44" i="1"/>
  <c r="U45" i="1"/>
  <c r="V45" i="1"/>
  <c r="X45" i="1"/>
  <c r="Y45" i="1"/>
  <c r="AA45" i="1"/>
  <c r="U46" i="1"/>
  <c r="V46" i="1"/>
  <c r="X46" i="1"/>
  <c r="Y46" i="1"/>
  <c r="AA46" i="1"/>
  <c r="U47" i="1"/>
  <c r="V47" i="1"/>
  <c r="X47" i="1"/>
  <c r="Y47" i="1"/>
  <c r="AA47" i="1"/>
  <c r="U48" i="1"/>
  <c r="V48" i="1"/>
  <c r="X48" i="1"/>
  <c r="Y48" i="1"/>
  <c r="AA48" i="1"/>
  <c r="U49" i="1"/>
  <c r="V49" i="1"/>
  <c r="X49" i="1"/>
  <c r="Y49" i="1"/>
  <c r="AA49" i="1"/>
  <c r="U50" i="1"/>
  <c r="V50" i="1"/>
  <c r="X50" i="1"/>
  <c r="Y50" i="1"/>
  <c r="AA50" i="1"/>
  <c r="U51" i="1"/>
  <c r="V51" i="1"/>
  <c r="X51" i="1"/>
  <c r="Y51" i="1"/>
  <c r="AA51" i="1"/>
  <c r="U52" i="1"/>
  <c r="V52" i="1"/>
  <c r="X52" i="1"/>
  <c r="Y52" i="1"/>
  <c r="AA52" i="1"/>
  <c r="U53" i="1"/>
  <c r="V53" i="1"/>
  <c r="X53" i="1"/>
  <c r="Y53" i="1"/>
  <c r="AA53" i="1"/>
  <c r="U54" i="1"/>
  <c r="V54" i="1"/>
  <c r="X54" i="1"/>
  <c r="Y54" i="1"/>
  <c r="AA54" i="1"/>
  <c r="U55" i="1"/>
  <c r="V55" i="1"/>
  <c r="X55" i="1"/>
  <c r="Y55" i="1"/>
  <c r="AA55" i="1"/>
  <c r="U56" i="1"/>
  <c r="V56" i="1"/>
  <c r="X56" i="1"/>
  <c r="Y56" i="1"/>
  <c r="AA56" i="1"/>
  <c r="U57" i="1"/>
  <c r="V57" i="1"/>
  <c r="X57" i="1"/>
  <c r="Y57" i="1"/>
  <c r="AA57" i="1"/>
  <c r="U58" i="1"/>
  <c r="V58" i="1"/>
  <c r="X58" i="1"/>
  <c r="Y58" i="1"/>
  <c r="AA58" i="1"/>
  <c r="U59" i="1"/>
  <c r="V59" i="1"/>
  <c r="X59" i="1"/>
  <c r="Y59" i="1"/>
  <c r="AA59" i="1"/>
  <c r="U60" i="1"/>
  <c r="V60" i="1"/>
  <c r="X60" i="1"/>
  <c r="Y60" i="1"/>
  <c r="AA60" i="1"/>
  <c r="U61" i="1"/>
  <c r="V61" i="1"/>
  <c r="X61" i="1"/>
  <c r="Y61" i="1"/>
  <c r="AA61" i="1"/>
  <c r="U62" i="1"/>
  <c r="V62" i="1"/>
  <c r="X62" i="1"/>
  <c r="Y62" i="1"/>
  <c r="AA62" i="1"/>
  <c r="U63" i="1"/>
  <c r="V63" i="1"/>
  <c r="X63" i="1"/>
  <c r="Y63" i="1"/>
  <c r="AA63" i="1"/>
  <c r="U64" i="1"/>
  <c r="V64" i="1"/>
  <c r="X64" i="1"/>
  <c r="Y64" i="1"/>
  <c r="AA64" i="1"/>
  <c r="U65" i="1"/>
  <c r="V65" i="1"/>
  <c r="X65" i="1"/>
  <c r="Y65" i="1"/>
  <c r="AA65" i="1"/>
  <c r="U66" i="1"/>
  <c r="V66" i="1"/>
  <c r="X66" i="1"/>
  <c r="Y66" i="1"/>
  <c r="AA66" i="1"/>
  <c r="U67" i="1"/>
  <c r="V67" i="1"/>
  <c r="X67" i="1"/>
  <c r="Y67" i="1"/>
  <c r="AA67" i="1"/>
  <c r="U68" i="1"/>
  <c r="V68" i="1"/>
  <c r="X68" i="1"/>
  <c r="Y68" i="1"/>
  <c r="AA68" i="1"/>
  <c r="U69" i="1"/>
  <c r="V69" i="1"/>
  <c r="X69" i="1"/>
  <c r="Y69" i="1"/>
  <c r="AA69" i="1"/>
  <c r="U70" i="1"/>
  <c r="V70" i="1"/>
  <c r="X70" i="1"/>
  <c r="Y70" i="1"/>
  <c r="AA70" i="1"/>
  <c r="U71" i="1"/>
  <c r="V71" i="1"/>
  <c r="X71" i="1"/>
  <c r="Y71" i="1"/>
  <c r="AA71" i="1"/>
  <c r="U72" i="1"/>
  <c r="V72" i="1"/>
  <c r="X72" i="1"/>
  <c r="Y72" i="1"/>
  <c r="AA72" i="1"/>
  <c r="U73" i="1"/>
  <c r="V73" i="1"/>
  <c r="X73" i="1"/>
  <c r="Y73" i="1"/>
  <c r="AA73" i="1"/>
  <c r="U74" i="1"/>
  <c r="V74" i="1"/>
  <c r="X74" i="1"/>
  <c r="Y74" i="1"/>
  <c r="AA74" i="1"/>
  <c r="U75" i="1"/>
  <c r="V75" i="1"/>
  <c r="X75" i="1"/>
  <c r="Y75" i="1"/>
  <c r="AA75" i="1"/>
  <c r="U76" i="1"/>
  <c r="V76" i="1"/>
  <c r="X76" i="1"/>
  <c r="Y76" i="1"/>
  <c r="AA76" i="1"/>
  <c r="U77" i="1"/>
  <c r="V77" i="1"/>
  <c r="X77" i="1"/>
  <c r="Y77" i="1"/>
  <c r="AA77" i="1"/>
  <c r="U78" i="1"/>
  <c r="V78" i="1"/>
  <c r="X78" i="1"/>
  <c r="Y78" i="1"/>
  <c r="AA78" i="1"/>
  <c r="U79" i="1"/>
  <c r="V79" i="1"/>
  <c r="X79" i="1"/>
  <c r="Y79" i="1"/>
  <c r="AA79" i="1"/>
  <c r="U80" i="1"/>
  <c r="V80" i="1"/>
  <c r="X80" i="1"/>
  <c r="Y80" i="1"/>
  <c r="AA80" i="1"/>
  <c r="U81" i="1"/>
  <c r="V81" i="1"/>
  <c r="X81" i="1"/>
  <c r="Y81" i="1"/>
  <c r="AA81" i="1"/>
  <c r="U82" i="1"/>
  <c r="V82" i="1"/>
  <c r="X82" i="1"/>
  <c r="Y82" i="1"/>
  <c r="AA82" i="1"/>
  <c r="U83" i="1"/>
  <c r="V83" i="1"/>
  <c r="X83" i="1"/>
  <c r="Y83" i="1"/>
  <c r="AA83" i="1"/>
  <c r="U84" i="1"/>
  <c r="V84" i="1"/>
  <c r="X84" i="1"/>
  <c r="Y84" i="1"/>
  <c r="AA84" i="1"/>
  <c r="U85" i="1"/>
  <c r="V85" i="1"/>
  <c r="X85" i="1"/>
  <c r="Y85" i="1"/>
  <c r="AA85" i="1"/>
  <c r="U86" i="1"/>
  <c r="V86" i="1"/>
  <c r="X86" i="1"/>
  <c r="Y86" i="1"/>
  <c r="AA86" i="1"/>
  <c r="U87" i="1"/>
  <c r="V87" i="1"/>
  <c r="X87" i="1"/>
  <c r="Y87" i="1"/>
  <c r="AA87" i="1"/>
  <c r="U88" i="1"/>
  <c r="V88" i="1"/>
  <c r="X88" i="1"/>
  <c r="Y88" i="1"/>
  <c r="AA88" i="1"/>
  <c r="U89" i="1"/>
  <c r="V89" i="1"/>
  <c r="X89" i="1"/>
  <c r="Y89" i="1"/>
  <c r="AA89" i="1"/>
  <c r="U90" i="1"/>
  <c r="V90" i="1"/>
  <c r="X90" i="1"/>
  <c r="Y90" i="1"/>
  <c r="AA90" i="1"/>
  <c r="U91" i="1"/>
  <c r="V91" i="1"/>
  <c r="X91" i="1"/>
  <c r="Y91" i="1"/>
  <c r="AA91" i="1"/>
  <c r="U92" i="1"/>
  <c r="V92" i="1"/>
  <c r="X92" i="1"/>
  <c r="Y92" i="1"/>
  <c r="AA92" i="1"/>
  <c r="U93" i="1"/>
  <c r="V93" i="1"/>
  <c r="X93" i="1"/>
  <c r="Y93" i="1"/>
  <c r="AA93" i="1"/>
  <c r="U94" i="1"/>
  <c r="V94" i="1"/>
  <c r="X94" i="1"/>
  <c r="Y94" i="1"/>
  <c r="AA94" i="1"/>
  <c r="U95" i="1"/>
  <c r="V95" i="1"/>
  <c r="X95" i="1"/>
  <c r="Y95" i="1"/>
  <c r="AA95" i="1"/>
  <c r="U96" i="1"/>
  <c r="V96" i="1"/>
  <c r="X96" i="1"/>
  <c r="Y96" i="1"/>
  <c r="AA96" i="1"/>
  <c r="U97" i="1"/>
  <c r="V97" i="1"/>
  <c r="X97" i="1"/>
  <c r="Y97" i="1"/>
  <c r="AA97" i="1"/>
  <c r="U98" i="1"/>
  <c r="V98" i="1"/>
  <c r="X98" i="1"/>
  <c r="Y98" i="1"/>
  <c r="AA98" i="1"/>
  <c r="U99" i="1"/>
  <c r="V99" i="1"/>
  <c r="X99" i="1"/>
  <c r="Y99" i="1"/>
  <c r="AA99" i="1"/>
  <c r="U100" i="1"/>
  <c r="V100" i="1"/>
  <c r="X100" i="1"/>
  <c r="Y100" i="1"/>
  <c r="AA100" i="1"/>
  <c r="U101" i="1"/>
  <c r="V101" i="1"/>
  <c r="X101" i="1"/>
  <c r="Y101" i="1"/>
  <c r="AA101" i="1"/>
  <c r="U102" i="1"/>
  <c r="V102" i="1"/>
  <c r="X102" i="1"/>
  <c r="Y102" i="1"/>
  <c r="AA102" i="1"/>
  <c r="U103" i="1"/>
  <c r="V103" i="1"/>
  <c r="X103" i="1"/>
  <c r="Y103" i="1"/>
  <c r="AA103" i="1"/>
  <c r="U104" i="1"/>
  <c r="V104" i="1"/>
  <c r="X104" i="1"/>
  <c r="Y104" i="1"/>
  <c r="AA104" i="1"/>
  <c r="U105" i="1"/>
  <c r="V105" i="1"/>
  <c r="X105" i="1"/>
  <c r="Y105" i="1"/>
  <c r="AA105" i="1"/>
  <c r="U106" i="1"/>
  <c r="V106" i="1"/>
  <c r="X106" i="1"/>
  <c r="Y106" i="1"/>
  <c r="AA106" i="1"/>
  <c r="U107" i="1"/>
  <c r="V107" i="1"/>
  <c r="X107" i="1"/>
  <c r="Y107" i="1"/>
  <c r="AA107" i="1"/>
  <c r="U108" i="1"/>
  <c r="V108" i="1"/>
  <c r="X108" i="1"/>
  <c r="Y108" i="1"/>
  <c r="AA108" i="1"/>
  <c r="U109" i="1"/>
  <c r="V109" i="1"/>
  <c r="X109" i="1"/>
  <c r="Y109" i="1"/>
  <c r="AA109" i="1"/>
  <c r="U110" i="1"/>
  <c r="V110" i="1"/>
  <c r="X110" i="1"/>
  <c r="Y110" i="1"/>
  <c r="AA110" i="1"/>
  <c r="U111" i="1"/>
  <c r="V111" i="1"/>
  <c r="X111" i="1"/>
  <c r="Y111" i="1"/>
  <c r="AA111" i="1"/>
  <c r="U112" i="1"/>
  <c r="V112" i="1"/>
  <c r="X112" i="1"/>
  <c r="Y112" i="1"/>
  <c r="AA112" i="1"/>
  <c r="U113" i="1"/>
  <c r="V113" i="1"/>
  <c r="X113" i="1"/>
  <c r="Y113" i="1"/>
  <c r="AA113" i="1"/>
  <c r="U114" i="1"/>
  <c r="V114" i="1"/>
  <c r="X114" i="1"/>
  <c r="Y114" i="1"/>
  <c r="AA114" i="1"/>
  <c r="U115" i="1"/>
  <c r="V115" i="1"/>
  <c r="X115" i="1"/>
  <c r="Y115" i="1"/>
  <c r="AA115" i="1"/>
  <c r="U116" i="1"/>
  <c r="V116" i="1"/>
  <c r="X116" i="1"/>
  <c r="Y116" i="1"/>
  <c r="AA116" i="1"/>
  <c r="U117" i="1"/>
  <c r="V117" i="1"/>
  <c r="X117" i="1"/>
  <c r="Y117" i="1"/>
  <c r="AA117" i="1"/>
  <c r="U118" i="1"/>
  <c r="V118" i="1"/>
  <c r="X118" i="1"/>
  <c r="Y118" i="1"/>
  <c r="AA118" i="1"/>
  <c r="U119" i="1"/>
  <c r="V119" i="1"/>
  <c r="X119" i="1"/>
  <c r="Y119" i="1"/>
  <c r="AA119" i="1"/>
  <c r="U120" i="1"/>
  <c r="V120" i="1"/>
  <c r="X120" i="1"/>
  <c r="Y120" i="1"/>
  <c r="AA120" i="1"/>
  <c r="U121" i="1"/>
  <c r="V121" i="1"/>
  <c r="X121" i="1"/>
  <c r="Y121" i="1"/>
  <c r="AA121" i="1"/>
  <c r="U122" i="1"/>
  <c r="V122" i="1"/>
  <c r="X122" i="1"/>
  <c r="Y122" i="1"/>
  <c r="AA122" i="1"/>
  <c r="U123" i="1"/>
  <c r="V123" i="1"/>
  <c r="X123" i="1"/>
  <c r="Y123" i="1"/>
  <c r="AA123" i="1"/>
  <c r="U124" i="1"/>
  <c r="V124" i="1"/>
  <c r="X124" i="1"/>
  <c r="Y124" i="1"/>
  <c r="AA124" i="1"/>
  <c r="U125" i="1"/>
  <c r="V125" i="1"/>
  <c r="X125" i="1"/>
  <c r="Y125" i="1"/>
  <c r="AA125" i="1"/>
  <c r="U126" i="1"/>
  <c r="V126" i="1"/>
  <c r="X126" i="1"/>
  <c r="Y126" i="1"/>
  <c r="AA126" i="1"/>
  <c r="U127" i="1"/>
  <c r="V127" i="1"/>
  <c r="X127" i="1"/>
  <c r="Y127" i="1"/>
  <c r="AA127" i="1"/>
  <c r="U128" i="1"/>
  <c r="V128" i="1"/>
  <c r="X128" i="1"/>
  <c r="Y128" i="1"/>
  <c r="AA128" i="1"/>
  <c r="U129" i="1"/>
  <c r="V129" i="1"/>
  <c r="X129" i="1"/>
  <c r="Y129" i="1"/>
  <c r="AA129" i="1"/>
  <c r="U130" i="1"/>
  <c r="V130" i="1"/>
  <c r="X130" i="1"/>
  <c r="Y130" i="1"/>
  <c r="AA130" i="1"/>
  <c r="U131" i="1"/>
  <c r="V131" i="1"/>
  <c r="X131" i="1"/>
  <c r="Y131" i="1"/>
  <c r="AA131" i="1"/>
  <c r="U132" i="1"/>
  <c r="V132" i="1"/>
  <c r="X132" i="1"/>
  <c r="Y132" i="1"/>
  <c r="AA132" i="1"/>
  <c r="U133" i="1"/>
  <c r="V133" i="1"/>
  <c r="X133" i="1"/>
  <c r="Y133" i="1"/>
  <c r="AA133" i="1"/>
  <c r="U134" i="1"/>
  <c r="V134" i="1"/>
  <c r="X134" i="1"/>
  <c r="Y134" i="1"/>
  <c r="AA134" i="1"/>
  <c r="U135" i="1"/>
  <c r="V135" i="1"/>
  <c r="X135" i="1"/>
  <c r="Y135" i="1"/>
  <c r="AA135" i="1"/>
  <c r="U136" i="1"/>
  <c r="V136" i="1"/>
  <c r="X136" i="1"/>
  <c r="Y136" i="1"/>
  <c r="AA136" i="1"/>
  <c r="U137" i="1"/>
  <c r="V137" i="1"/>
  <c r="X137" i="1"/>
  <c r="Y137" i="1"/>
  <c r="AA137" i="1"/>
  <c r="U138" i="1"/>
  <c r="V138" i="1"/>
  <c r="X138" i="1"/>
  <c r="Y138" i="1"/>
  <c r="AA138" i="1"/>
  <c r="U139" i="1"/>
  <c r="V139" i="1"/>
  <c r="X139" i="1"/>
  <c r="Y139" i="1"/>
  <c r="AA139" i="1"/>
  <c r="U140" i="1"/>
  <c r="V140" i="1"/>
  <c r="X140" i="1"/>
  <c r="Y140" i="1"/>
  <c r="AA140" i="1"/>
  <c r="U141" i="1"/>
  <c r="V141" i="1"/>
  <c r="X141" i="1"/>
  <c r="Y141" i="1"/>
  <c r="AA141" i="1"/>
  <c r="U142" i="1"/>
  <c r="V142" i="1"/>
  <c r="X142" i="1"/>
  <c r="Y142" i="1"/>
  <c r="AA142" i="1"/>
  <c r="U143" i="1"/>
  <c r="V143" i="1"/>
  <c r="X143" i="1"/>
  <c r="Y143" i="1"/>
  <c r="AA143" i="1"/>
  <c r="U144" i="1"/>
  <c r="V144" i="1"/>
  <c r="X144" i="1"/>
  <c r="Y144" i="1"/>
  <c r="AA144" i="1"/>
  <c r="U145" i="1"/>
  <c r="V145" i="1"/>
  <c r="X145" i="1"/>
  <c r="Y145" i="1"/>
  <c r="AA145" i="1"/>
  <c r="U146" i="1"/>
  <c r="V146" i="1"/>
  <c r="X146" i="1"/>
  <c r="Y146" i="1"/>
  <c r="AA146" i="1"/>
  <c r="U147" i="1"/>
  <c r="V147" i="1"/>
  <c r="X147" i="1"/>
  <c r="Y147" i="1"/>
  <c r="AA147" i="1"/>
  <c r="U148" i="1"/>
  <c r="V148" i="1"/>
  <c r="X148" i="1"/>
  <c r="Y148" i="1"/>
  <c r="AA148" i="1"/>
  <c r="U149" i="1"/>
  <c r="V149" i="1"/>
  <c r="X149" i="1"/>
  <c r="Y149" i="1"/>
  <c r="AA149" i="1"/>
  <c r="U150" i="1"/>
  <c r="V150" i="1"/>
  <c r="X150" i="1"/>
  <c r="Y150" i="1"/>
  <c r="AA150" i="1"/>
  <c r="U151" i="1"/>
  <c r="V151" i="1"/>
  <c r="X151" i="1"/>
  <c r="Y151" i="1"/>
  <c r="AA151" i="1"/>
  <c r="U152" i="1"/>
  <c r="V152" i="1"/>
  <c r="X152" i="1"/>
  <c r="Y152" i="1"/>
  <c r="AA152" i="1"/>
  <c r="U153" i="1"/>
  <c r="V153" i="1"/>
  <c r="X153" i="1"/>
  <c r="Y153" i="1"/>
  <c r="AA153" i="1"/>
  <c r="U154" i="1"/>
  <c r="V154" i="1"/>
  <c r="X154" i="1"/>
  <c r="Y154" i="1"/>
  <c r="AA154" i="1"/>
  <c r="U155" i="1"/>
  <c r="V155" i="1"/>
  <c r="X155" i="1"/>
  <c r="Y155" i="1"/>
  <c r="AA155" i="1"/>
  <c r="U156" i="1"/>
  <c r="V156" i="1"/>
  <c r="X156" i="1"/>
  <c r="Y156" i="1"/>
  <c r="AA156" i="1"/>
  <c r="U157" i="1"/>
  <c r="V157" i="1"/>
  <c r="X157" i="1"/>
  <c r="Y157" i="1"/>
  <c r="AA157" i="1"/>
  <c r="U158" i="1"/>
  <c r="V158" i="1"/>
  <c r="X158" i="1"/>
  <c r="Y158" i="1"/>
  <c r="AA158" i="1"/>
  <c r="U159" i="1"/>
  <c r="V159" i="1"/>
  <c r="X159" i="1"/>
  <c r="Y159" i="1"/>
  <c r="AA159" i="1"/>
  <c r="U160" i="1"/>
  <c r="V160" i="1"/>
  <c r="X160" i="1"/>
  <c r="Y160" i="1"/>
  <c r="AA160" i="1"/>
  <c r="U161" i="1"/>
  <c r="V161" i="1"/>
  <c r="X161" i="1"/>
  <c r="Y161" i="1"/>
  <c r="AA161" i="1"/>
  <c r="U162" i="1"/>
  <c r="V162" i="1"/>
  <c r="X162" i="1"/>
  <c r="Y162" i="1"/>
  <c r="AA162" i="1"/>
  <c r="U163" i="1"/>
  <c r="V163" i="1"/>
  <c r="X163" i="1"/>
  <c r="Y163" i="1"/>
  <c r="AA163" i="1"/>
  <c r="U164" i="1"/>
  <c r="V164" i="1"/>
  <c r="X164" i="1"/>
  <c r="Y164" i="1"/>
  <c r="AA164" i="1"/>
  <c r="U165" i="1"/>
  <c r="V165" i="1"/>
  <c r="X165" i="1"/>
  <c r="Y165" i="1"/>
  <c r="AA165" i="1"/>
  <c r="U166" i="1"/>
  <c r="V166" i="1"/>
  <c r="X166" i="1"/>
  <c r="Y166" i="1"/>
  <c r="AA166" i="1"/>
  <c r="U167" i="1"/>
  <c r="V167" i="1"/>
  <c r="X167" i="1"/>
  <c r="Y167" i="1"/>
  <c r="AA167" i="1"/>
  <c r="U168" i="1"/>
  <c r="V168" i="1"/>
  <c r="X168" i="1"/>
  <c r="Y168" i="1"/>
  <c r="AA168" i="1"/>
  <c r="U169" i="1"/>
  <c r="V169" i="1"/>
  <c r="X169" i="1"/>
  <c r="Y169" i="1"/>
  <c r="AA169" i="1"/>
  <c r="U170" i="1"/>
  <c r="V170" i="1"/>
  <c r="X170" i="1"/>
  <c r="Y170" i="1"/>
  <c r="AA170" i="1"/>
  <c r="U171" i="1"/>
  <c r="V171" i="1"/>
  <c r="X171" i="1"/>
  <c r="Y171" i="1"/>
  <c r="AA171" i="1"/>
  <c r="U172" i="1"/>
  <c r="V172" i="1"/>
  <c r="X172" i="1"/>
  <c r="Y172" i="1"/>
  <c r="AA172" i="1"/>
  <c r="U173" i="1"/>
  <c r="V173" i="1"/>
  <c r="X173" i="1"/>
  <c r="Y173" i="1"/>
  <c r="AA173" i="1"/>
  <c r="U174" i="1"/>
  <c r="V174" i="1"/>
  <c r="X174" i="1"/>
  <c r="Y174" i="1"/>
  <c r="AA174" i="1"/>
  <c r="U175" i="1"/>
  <c r="V175" i="1"/>
  <c r="X175" i="1"/>
  <c r="Y175" i="1"/>
  <c r="AA175" i="1"/>
  <c r="U176" i="1"/>
  <c r="V176" i="1"/>
  <c r="X176" i="1"/>
  <c r="Y176" i="1"/>
  <c r="AA176" i="1"/>
  <c r="U177" i="1"/>
  <c r="V177" i="1"/>
  <c r="X177" i="1"/>
  <c r="Y177" i="1"/>
  <c r="AA177" i="1"/>
  <c r="U178" i="1"/>
  <c r="V178" i="1"/>
  <c r="X178" i="1"/>
  <c r="Y178" i="1"/>
  <c r="AA178" i="1"/>
  <c r="U179" i="1"/>
  <c r="V179" i="1"/>
  <c r="X179" i="1"/>
  <c r="Y179" i="1"/>
  <c r="AA179" i="1"/>
  <c r="U180" i="1"/>
  <c r="V180" i="1"/>
  <c r="X180" i="1"/>
  <c r="Y180" i="1"/>
  <c r="AA180" i="1"/>
  <c r="U181" i="1"/>
  <c r="V181" i="1"/>
  <c r="X181" i="1"/>
  <c r="Y181" i="1"/>
  <c r="AA181" i="1"/>
  <c r="U182" i="1"/>
  <c r="V182" i="1"/>
  <c r="X182" i="1"/>
  <c r="Y182" i="1"/>
  <c r="AA182" i="1"/>
  <c r="U183" i="1"/>
  <c r="V183" i="1"/>
  <c r="X183" i="1"/>
  <c r="Y183" i="1"/>
  <c r="AA183" i="1"/>
  <c r="U184" i="1"/>
  <c r="V184" i="1"/>
  <c r="X184" i="1"/>
  <c r="Y184" i="1"/>
  <c r="AA184" i="1"/>
  <c r="U185" i="1"/>
  <c r="V185" i="1"/>
  <c r="X185" i="1"/>
  <c r="Y185" i="1"/>
  <c r="AA185" i="1"/>
  <c r="U186" i="1"/>
  <c r="V186" i="1"/>
  <c r="X186" i="1"/>
  <c r="Y186" i="1"/>
  <c r="AA186" i="1"/>
  <c r="U187" i="1"/>
  <c r="V187" i="1"/>
  <c r="X187" i="1"/>
  <c r="Y187" i="1"/>
  <c r="AA187" i="1"/>
  <c r="U188" i="1"/>
  <c r="V188" i="1"/>
  <c r="X188" i="1"/>
  <c r="Y188" i="1"/>
  <c r="AA188" i="1"/>
  <c r="U189" i="1"/>
  <c r="V189" i="1"/>
  <c r="X189" i="1"/>
  <c r="Y189" i="1"/>
  <c r="AA189" i="1"/>
  <c r="U190" i="1"/>
  <c r="V190" i="1"/>
  <c r="X190" i="1"/>
  <c r="Y190" i="1"/>
  <c r="AA190" i="1"/>
  <c r="U191" i="1"/>
  <c r="V191" i="1"/>
  <c r="X191" i="1"/>
  <c r="Y191" i="1"/>
  <c r="AA191" i="1"/>
  <c r="U192" i="1"/>
  <c r="V192" i="1"/>
  <c r="X192" i="1"/>
  <c r="Y192" i="1"/>
  <c r="AA192" i="1"/>
  <c r="U193" i="1"/>
  <c r="V193" i="1"/>
  <c r="X193" i="1"/>
  <c r="Y193" i="1"/>
  <c r="AA193" i="1"/>
  <c r="U194" i="1"/>
  <c r="V194" i="1"/>
  <c r="X194" i="1"/>
  <c r="Y194" i="1"/>
  <c r="AA194" i="1"/>
  <c r="U195" i="1"/>
  <c r="V195" i="1"/>
  <c r="X195" i="1"/>
  <c r="Y195" i="1"/>
  <c r="AA195" i="1"/>
  <c r="U196" i="1"/>
  <c r="V196" i="1"/>
  <c r="X196" i="1"/>
  <c r="Y196" i="1"/>
  <c r="AA196" i="1"/>
  <c r="U197" i="1"/>
  <c r="V197" i="1"/>
  <c r="X197" i="1"/>
  <c r="Y197" i="1"/>
  <c r="AA197" i="1"/>
  <c r="U198" i="1"/>
  <c r="V198" i="1"/>
  <c r="X198" i="1"/>
  <c r="Y198" i="1"/>
  <c r="AA198" i="1"/>
  <c r="U199" i="1"/>
  <c r="V199" i="1"/>
  <c r="X199" i="1"/>
  <c r="Y199" i="1"/>
  <c r="AA199" i="1"/>
  <c r="U200" i="1"/>
  <c r="V200" i="1"/>
  <c r="X200" i="1"/>
  <c r="Y200" i="1"/>
  <c r="AA200" i="1"/>
  <c r="U201" i="1"/>
  <c r="V201" i="1"/>
  <c r="X201" i="1"/>
  <c r="Y201" i="1"/>
  <c r="AA201" i="1"/>
  <c r="U202" i="1"/>
  <c r="V202" i="1"/>
  <c r="X202" i="1"/>
  <c r="Y202" i="1"/>
  <c r="AA202" i="1"/>
  <c r="U203" i="1"/>
  <c r="V203" i="1"/>
  <c r="X203" i="1"/>
  <c r="Y203" i="1"/>
  <c r="AA203" i="1"/>
  <c r="U204" i="1"/>
  <c r="V204" i="1"/>
  <c r="X204" i="1"/>
  <c r="Y204" i="1"/>
  <c r="AA204" i="1"/>
  <c r="U205" i="1"/>
  <c r="V205" i="1"/>
  <c r="X205" i="1"/>
  <c r="Y205" i="1"/>
  <c r="AA205" i="1"/>
  <c r="U206" i="1"/>
  <c r="V206" i="1"/>
  <c r="X206" i="1"/>
  <c r="Y206" i="1"/>
  <c r="AA206" i="1"/>
  <c r="U207" i="1"/>
  <c r="V207" i="1"/>
  <c r="X207" i="1"/>
  <c r="Y207" i="1"/>
  <c r="AA207" i="1"/>
  <c r="U208" i="1"/>
  <c r="V208" i="1"/>
  <c r="X208" i="1"/>
  <c r="Y208" i="1"/>
  <c r="AA208" i="1"/>
  <c r="U209" i="1"/>
  <c r="V209" i="1"/>
  <c r="X209" i="1"/>
  <c r="Y209" i="1"/>
  <c r="AA209" i="1"/>
  <c r="U210" i="1"/>
  <c r="V210" i="1"/>
  <c r="X210" i="1"/>
  <c r="Y210" i="1"/>
  <c r="AA210" i="1"/>
  <c r="U211" i="1"/>
  <c r="V211" i="1"/>
  <c r="X211" i="1"/>
  <c r="Y211" i="1"/>
  <c r="AA211" i="1"/>
  <c r="U212" i="1"/>
  <c r="V212" i="1"/>
  <c r="X212" i="1"/>
  <c r="Y212" i="1"/>
  <c r="AA212" i="1"/>
  <c r="U213" i="1"/>
  <c r="V213" i="1"/>
  <c r="X213" i="1"/>
  <c r="Y213" i="1"/>
  <c r="AA213" i="1"/>
  <c r="U214" i="1"/>
  <c r="V214" i="1"/>
  <c r="X214" i="1"/>
  <c r="Y214" i="1"/>
  <c r="AA214" i="1"/>
  <c r="U215" i="1"/>
  <c r="V215" i="1"/>
  <c r="X215" i="1"/>
  <c r="Y215" i="1"/>
  <c r="AA215" i="1"/>
  <c r="U216" i="1"/>
  <c r="V216" i="1"/>
  <c r="X216" i="1"/>
  <c r="Y216" i="1"/>
  <c r="AA216" i="1"/>
  <c r="U217" i="1"/>
  <c r="V217" i="1"/>
  <c r="X217" i="1"/>
  <c r="Y217" i="1"/>
  <c r="AA217" i="1"/>
  <c r="U218" i="1"/>
  <c r="V218" i="1"/>
  <c r="X218" i="1"/>
  <c r="Y218" i="1"/>
  <c r="AA218" i="1"/>
  <c r="U219" i="1"/>
  <c r="V219" i="1"/>
  <c r="X219" i="1"/>
  <c r="Y219" i="1"/>
  <c r="AA219" i="1"/>
  <c r="U220" i="1"/>
  <c r="V220" i="1"/>
  <c r="X220" i="1"/>
  <c r="Y220" i="1"/>
  <c r="AA220" i="1"/>
  <c r="U221" i="1"/>
  <c r="V221" i="1"/>
  <c r="X221" i="1"/>
  <c r="Y221" i="1"/>
  <c r="AA221" i="1"/>
  <c r="U222" i="1"/>
  <c r="V222" i="1"/>
  <c r="X222" i="1"/>
  <c r="Y222" i="1"/>
  <c r="AA222" i="1"/>
  <c r="U223" i="1"/>
  <c r="V223" i="1"/>
  <c r="X223" i="1"/>
  <c r="Y223" i="1"/>
  <c r="AA223" i="1"/>
  <c r="U224" i="1"/>
  <c r="V224" i="1"/>
  <c r="X224" i="1"/>
  <c r="Y224" i="1"/>
  <c r="AA224" i="1"/>
  <c r="U225" i="1"/>
  <c r="V225" i="1"/>
  <c r="X225" i="1"/>
  <c r="Y225" i="1"/>
  <c r="AA225" i="1"/>
  <c r="U226" i="1"/>
  <c r="V226" i="1"/>
  <c r="X226" i="1"/>
  <c r="Y226" i="1"/>
  <c r="AA226" i="1"/>
  <c r="U227" i="1"/>
  <c r="V227" i="1"/>
  <c r="X227" i="1"/>
  <c r="Y227" i="1"/>
  <c r="AA227" i="1"/>
  <c r="U228" i="1"/>
  <c r="V228" i="1"/>
  <c r="X228" i="1"/>
  <c r="Y228" i="1"/>
  <c r="AA228" i="1"/>
  <c r="U229" i="1"/>
  <c r="V229" i="1"/>
  <c r="X229" i="1"/>
  <c r="Y229" i="1"/>
  <c r="AA229" i="1"/>
  <c r="U230" i="1"/>
  <c r="V230" i="1"/>
  <c r="X230" i="1"/>
  <c r="Y230" i="1"/>
  <c r="AA230" i="1"/>
  <c r="U231" i="1"/>
  <c r="V231" i="1"/>
  <c r="X231" i="1"/>
  <c r="Y231" i="1"/>
  <c r="AA231" i="1"/>
  <c r="U232" i="1"/>
  <c r="V232" i="1"/>
  <c r="X232" i="1"/>
  <c r="Y232" i="1"/>
  <c r="AA232" i="1"/>
  <c r="U233" i="1"/>
  <c r="V233" i="1"/>
  <c r="X233" i="1"/>
  <c r="Y233" i="1"/>
  <c r="AA233" i="1"/>
  <c r="U234" i="1"/>
  <c r="V234" i="1"/>
  <c r="X234" i="1"/>
  <c r="Y234" i="1"/>
  <c r="AA234" i="1"/>
  <c r="U235" i="1"/>
  <c r="V235" i="1"/>
  <c r="X235" i="1"/>
  <c r="Y235" i="1"/>
  <c r="AA235" i="1"/>
  <c r="U236" i="1"/>
  <c r="V236" i="1"/>
  <c r="X236" i="1"/>
  <c r="Y236" i="1"/>
  <c r="AA236" i="1"/>
  <c r="U237" i="1"/>
  <c r="V237" i="1"/>
  <c r="X237" i="1"/>
  <c r="Y237" i="1"/>
  <c r="AA237" i="1"/>
  <c r="U238" i="1"/>
  <c r="V238" i="1"/>
  <c r="X238" i="1"/>
  <c r="Y238" i="1"/>
  <c r="AA238" i="1"/>
  <c r="U239" i="1"/>
  <c r="V239" i="1"/>
  <c r="X239" i="1"/>
  <c r="Y239" i="1"/>
  <c r="AA239" i="1"/>
  <c r="U240" i="1"/>
  <c r="V240" i="1"/>
  <c r="X240" i="1"/>
  <c r="Y240" i="1"/>
  <c r="AA240" i="1"/>
  <c r="U241" i="1"/>
  <c r="V241" i="1"/>
  <c r="X241" i="1"/>
  <c r="Y241" i="1"/>
  <c r="AA241" i="1"/>
  <c r="U242" i="1"/>
  <c r="V242" i="1"/>
  <c r="X242" i="1"/>
  <c r="Y242" i="1"/>
  <c r="AA242" i="1"/>
  <c r="U243" i="1"/>
  <c r="V243" i="1"/>
  <c r="X243" i="1"/>
  <c r="Y243" i="1"/>
  <c r="AA243" i="1"/>
  <c r="U244" i="1"/>
  <c r="V244" i="1"/>
  <c r="X244" i="1"/>
  <c r="Y244" i="1"/>
  <c r="AA244" i="1"/>
  <c r="U245" i="1"/>
  <c r="V245" i="1"/>
  <c r="X245" i="1"/>
  <c r="Y245" i="1"/>
  <c r="AA245" i="1"/>
  <c r="U246" i="1"/>
  <c r="V246" i="1"/>
  <c r="X246" i="1"/>
  <c r="Y246" i="1"/>
  <c r="AA246" i="1"/>
  <c r="U247" i="1"/>
  <c r="V247" i="1"/>
  <c r="X247" i="1"/>
  <c r="Y247" i="1"/>
  <c r="AA247" i="1"/>
  <c r="U248" i="1"/>
  <c r="V248" i="1"/>
  <c r="X248" i="1"/>
  <c r="Y248" i="1"/>
  <c r="AA248" i="1"/>
  <c r="U249" i="1"/>
  <c r="V249" i="1"/>
  <c r="X249" i="1"/>
  <c r="Y249" i="1"/>
  <c r="AA249" i="1"/>
  <c r="U250" i="1"/>
  <c r="V250" i="1"/>
  <c r="X250" i="1"/>
  <c r="Y250" i="1"/>
  <c r="AA250" i="1"/>
  <c r="U251" i="1"/>
  <c r="V251" i="1"/>
  <c r="X251" i="1"/>
  <c r="Y251" i="1"/>
  <c r="AA251" i="1"/>
  <c r="U252" i="1"/>
  <c r="V252" i="1"/>
  <c r="X252" i="1"/>
  <c r="Y252" i="1"/>
  <c r="AA252" i="1"/>
  <c r="U253" i="1"/>
  <c r="V253" i="1"/>
  <c r="X253" i="1"/>
  <c r="Y253" i="1"/>
  <c r="AA253" i="1"/>
  <c r="U254" i="1"/>
  <c r="V254" i="1"/>
  <c r="X254" i="1"/>
  <c r="Y254" i="1"/>
  <c r="AA254" i="1"/>
  <c r="U255" i="1"/>
  <c r="V255" i="1"/>
  <c r="X255" i="1"/>
  <c r="Y255" i="1"/>
  <c r="AA255" i="1"/>
  <c r="U256" i="1"/>
  <c r="V256" i="1"/>
  <c r="X256" i="1"/>
  <c r="Y256" i="1"/>
  <c r="AA256" i="1"/>
  <c r="U257" i="1"/>
  <c r="V257" i="1"/>
  <c r="X257" i="1"/>
  <c r="Y257" i="1"/>
  <c r="AA257" i="1"/>
  <c r="U258" i="1"/>
  <c r="V258" i="1"/>
  <c r="X258" i="1"/>
  <c r="Y258" i="1"/>
  <c r="AA258" i="1"/>
  <c r="U259" i="1"/>
  <c r="V259" i="1"/>
  <c r="X259" i="1"/>
  <c r="Y259" i="1"/>
  <c r="AA259" i="1"/>
  <c r="U260" i="1"/>
  <c r="V260" i="1"/>
  <c r="X260" i="1"/>
  <c r="Y260" i="1"/>
  <c r="AA260" i="1"/>
  <c r="U261" i="1"/>
  <c r="V261" i="1"/>
  <c r="X261" i="1"/>
  <c r="Y261" i="1"/>
  <c r="AA261" i="1"/>
  <c r="U262" i="1"/>
  <c r="V262" i="1"/>
  <c r="X262" i="1"/>
  <c r="Y262" i="1"/>
  <c r="AA262" i="1"/>
  <c r="U263" i="1"/>
  <c r="V263" i="1"/>
  <c r="X263" i="1"/>
  <c r="Y263" i="1"/>
  <c r="AA263" i="1"/>
  <c r="U264" i="1"/>
  <c r="V264" i="1"/>
  <c r="X264" i="1"/>
  <c r="Y264" i="1"/>
  <c r="AA264" i="1"/>
  <c r="U265" i="1"/>
  <c r="V265" i="1"/>
  <c r="X265" i="1"/>
  <c r="Y265" i="1"/>
  <c r="AA265" i="1"/>
  <c r="U266" i="1"/>
  <c r="V266" i="1"/>
  <c r="X266" i="1"/>
  <c r="Y266" i="1"/>
  <c r="AA266" i="1"/>
  <c r="U267" i="1"/>
  <c r="V267" i="1"/>
  <c r="X267" i="1"/>
  <c r="Y267" i="1"/>
  <c r="AA267" i="1"/>
  <c r="U268" i="1"/>
  <c r="V268" i="1"/>
  <c r="X268" i="1"/>
  <c r="Y268" i="1"/>
  <c r="AA268" i="1"/>
  <c r="U269" i="1"/>
  <c r="V269" i="1"/>
  <c r="X269" i="1"/>
  <c r="Y269" i="1"/>
  <c r="AA269" i="1"/>
  <c r="U270" i="1"/>
  <c r="V270" i="1"/>
  <c r="X270" i="1"/>
  <c r="Y270" i="1"/>
  <c r="AA270" i="1"/>
  <c r="U271" i="1"/>
  <c r="V271" i="1"/>
  <c r="X271" i="1"/>
  <c r="Y271" i="1"/>
  <c r="AA271" i="1"/>
  <c r="U272" i="1"/>
  <c r="V272" i="1"/>
  <c r="X272" i="1"/>
  <c r="Y272" i="1"/>
  <c r="AA272" i="1"/>
  <c r="U273" i="1"/>
  <c r="V273" i="1"/>
  <c r="X273" i="1"/>
  <c r="Y273" i="1"/>
  <c r="AA273" i="1"/>
  <c r="U274" i="1"/>
  <c r="V274" i="1"/>
  <c r="X274" i="1"/>
  <c r="Y274" i="1"/>
  <c r="AA274" i="1"/>
  <c r="U275" i="1"/>
  <c r="V275" i="1"/>
  <c r="X275" i="1"/>
  <c r="Y275" i="1"/>
  <c r="AA275" i="1"/>
  <c r="U276" i="1"/>
  <c r="V276" i="1"/>
  <c r="X276" i="1"/>
  <c r="Y276" i="1"/>
  <c r="AA276" i="1"/>
  <c r="U277" i="1"/>
  <c r="V277" i="1"/>
  <c r="X277" i="1"/>
  <c r="Y277" i="1"/>
  <c r="AA277" i="1"/>
  <c r="U278" i="1"/>
  <c r="V278" i="1"/>
  <c r="X278" i="1"/>
  <c r="Y278" i="1"/>
  <c r="AA278" i="1"/>
  <c r="U279" i="1"/>
  <c r="V279" i="1"/>
  <c r="X279" i="1"/>
  <c r="Y279" i="1"/>
  <c r="AA279" i="1"/>
  <c r="U280" i="1"/>
  <c r="V280" i="1"/>
  <c r="X280" i="1"/>
  <c r="Y280" i="1"/>
  <c r="AA280" i="1"/>
  <c r="U281" i="1"/>
  <c r="V281" i="1"/>
  <c r="X281" i="1"/>
  <c r="Y281" i="1"/>
  <c r="AA281" i="1"/>
  <c r="U282" i="1"/>
  <c r="V282" i="1"/>
  <c r="X282" i="1"/>
  <c r="Y282" i="1"/>
  <c r="AA282" i="1"/>
  <c r="U283" i="1"/>
  <c r="V283" i="1"/>
  <c r="X283" i="1"/>
  <c r="Y283" i="1"/>
  <c r="AA283" i="1"/>
  <c r="U284" i="1"/>
  <c r="V284" i="1"/>
  <c r="X284" i="1"/>
  <c r="Y284" i="1"/>
  <c r="AA284" i="1"/>
  <c r="U285" i="1"/>
  <c r="V285" i="1"/>
  <c r="X285" i="1"/>
  <c r="Y285" i="1"/>
  <c r="AA285" i="1"/>
  <c r="U286" i="1"/>
  <c r="V286" i="1"/>
  <c r="X286" i="1"/>
  <c r="Y286" i="1"/>
  <c r="AA286" i="1"/>
  <c r="U287" i="1"/>
  <c r="V287" i="1"/>
  <c r="X287" i="1"/>
  <c r="Y287" i="1"/>
  <c r="AA287" i="1"/>
  <c r="U288" i="1"/>
  <c r="V288" i="1"/>
  <c r="X288" i="1"/>
  <c r="Y288" i="1"/>
  <c r="AA288" i="1"/>
  <c r="U289" i="1"/>
  <c r="V289" i="1"/>
  <c r="X289" i="1"/>
  <c r="Y289" i="1"/>
  <c r="AA289" i="1"/>
  <c r="U290" i="1"/>
  <c r="V290" i="1"/>
  <c r="X290" i="1"/>
  <c r="Y290" i="1"/>
  <c r="AA290" i="1"/>
  <c r="U291" i="1"/>
  <c r="V291" i="1"/>
  <c r="X291" i="1"/>
  <c r="Y291" i="1"/>
  <c r="AA291" i="1"/>
  <c r="U292" i="1"/>
  <c r="V292" i="1"/>
  <c r="X292" i="1"/>
  <c r="Y292" i="1"/>
  <c r="AA292" i="1"/>
  <c r="U293" i="1"/>
  <c r="V293" i="1"/>
  <c r="X293" i="1"/>
  <c r="Y293" i="1"/>
  <c r="AA293" i="1"/>
  <c r="U294" i="1"/>
  <c r="V294" i="1"/>
  <c r="X294" i="1"/>
  <c r="Y294" i="1"/>
  <c r="AA294" i="1"/>
  <c r="U295" i="1"/>
  <c r="V295" i="1"/>
  <c r="X295" i="1"/>
  <c r="Y295" i="1"/>
  <c r="AA295" i="1"/>
  <c r="U296" i="1"/>
  <c r="V296" i="1"/>
  <c r="X296" i="1"/>
  <c r="Y296" i="1"/>
  <c r="AA296" i="1"/>
  <c r="U297" i="1"/>
  <c r="V297" i="1"/>
  <c r="X297" i="1"/>
  <c r="Y297" i="1"/>
  <c r="AA297" i="1"/>
  <c r="U298" i="1"/>
  <c r="V298" i="1"/>
  <c r="X298" i="1"/>
  <c r="Y298" i="1"/>
  <c r="AA298" i="1"/>
  <c r="U299" i="1"/>
  <c r="V299" i="1"/>
  <c r="X299" i="1"/>
  <c r="Y299" i="1"/>
  <c r="AA299" i="1"/>
  <c r="U300" i="1"/>
  <c r="V300" i="1"/>
  <c r="X300" i="1"/>
  <c r="Y300" i="1"/>
  <c r="AA300" i="1"/>
  <c r="U301" i="1"/>
  <c r="V301" i="1"/>
  <c r="X301" i="1"/>
  <c r="Y301" i="1"/>
  <c r="AA301" i="1"/>
  <c r="U302" i="1"/>
  <c r="V302" i="1"/>
  <c r="X302" i="1"/>
  <c r="Y302" i="1"/>
  <c r="AA302" i="1"/>
  <c r="U303" i="1"/>
  <c r="V303" i="1"/>
  <c r="X303" i="1"/>
  <c r="Y303" i="1"/>
  <c r="AA303" i="1"/>
  <c r="U304" i="1"/>
  <c r="V304" i="1"/>
  <c r="X304" i="1"/>
  <c r="Y304" i="1"/>
  <c r="AA304" i="1"/>
  <c r="U305" i="1"/>
  <c r="V305" i="1"/>
  <c r="X305" i="1"/>
  <c r="Y305" i="1"/>
  <c r="AA305" i="1"/>
  <c r="U306" i="1"/>
  <c r="V306" i="1"/>
  <c r="X306" i="1"/>
  <c r="Y306" i="1"/>
  <c r="AA306" i="1"/>
  <c r="U307" i="1"/>
  <c r="V307" i="1"/>
  <c r="X307" i="1"/>
  <c r="Y307" i="1"/>
  <c r="AA307" i="1"/>
  <c r="U308" i="1"/>
  <c r="V308" i="1"/>
  <c r="X308" i="1"/>
  <c r="Y308" i="1"/>
  <c r="AA308" i="1"/>
  <c r="U309" i="1"/>
  <c r="V309" i="1"/>
  <c r="X309" i="1"/>
  <c r="Y309" i="1"/>
  <c r="AA309" i="1"/>
  <c r="U310" i="1"/>
  <c r="V310" i="1"/>
  <c r="X310" i="1"/>
  <c r="Y310" i="1"/>
  <c r="AA310" i="1"/>
  <c r="U311" i="1"/>
  <c r="V311" i="1"/>
  <c r="X311" i="1"/>
  <c r="Y311" i="1"/>
  <c r="AA311" i="1"/>
  <c r="U312" i="1"/>
  <c r="V312" i="1"/>
  <c r="X312" i="1"/>
  <c r="Y312" i="1"/>
  <c r="AA312" i="1"/>
  <c r="U313" i="1"/>
  <c r="V313" i="1"/>
  <c r="X313" i="1"/>
  <c r="Y313" i="1"/>
  <c r="AA313" i="1"/>
  <c r="U314" i="1"/>
  <c r="V314" i="1"/>
  <c r="X314" i="1"/>
  <c r="Y314" i="1"/>
  <c r="AA314" i="1"/>
  <c r="U315" i="1"/>
  <c r="V315" i="1"/>
  <c r="X315" i="1"/>
  <c r="Y315" i="1"/>
  <c r="AA315" i="1"/>
  <c r="U316" i="1"/>
  <c r="V316" i="1"/>
  <c r="X316" i="1"/>
  <c r="Y316" i="1"/>
  <c r="AA316" i="1"/>
  <c r="U317" i="1"/>
  <c r="V317" i="1"/>
  <c r="X317" i="1"/>
  <c r="Y317" i="1"/>
  <c r="AA317" i="1"/>
  <c r="U318" i="1"/>
  <c r="V318" i="1"/>
  <c r="X318" i="1"/>
  <c r="Y318" i="1"/>
  <c r="AA318" i="1"/>
  <c r="U319" i="1"/>
  <c r="V319" i="1"/>
  <c r="X319" i="1"/>
  <c r="Y319" i="1"/>
  <c r="AA319" i="1"/>
  <c r="U320" i="1"/>
  <c r="V320" i="1"/>
  <c r="X320" i="1"/>
  <c r="Y320" i="1"/>
  <c r="AA320" i="1"/>
  <c r="U321" i="1"/>
  <c r="V321" i="1"/>
  <c r="X321" i="1"/>
  <c r="Y321" i="1"/>
  <c r="AA321" i="1"/>
  <c r="U322" i="1"/>
  <c r="V322" i="1"/>
  <c r="X322" i="1"/>
  <c r="Y322" i="1"/>
  <c r="AA322" i="1"/>
  <c r="U323" i="1"/>
  <c r="V323" i="1"/>
  <c r="X323" i="1"/>
  <c r="Y323" i="1"/>
  <c r="AA323" i="1"/>
  <c r="U324" i="1"/>
  <c r="V324" i="1"/>
  <c r="X324" i="1"/>
  <c r="Y324" i="1"/>
  <c r="AA324" i="1"/>
  <c r="U325" i="1"/>
  <c r="V325" i="1"/>
  <c r="X325" i="1"/>
  <c r="Y325" i="1"/>
  <c r="AA325" i="1"/>
  <c r="U326" i="1"/>
  <c r="V326" i="1"/>
  <c r="X326" i="1"/>
  <c r="Y326" i="1"/>
  <c r="AA326" i="1"/>
  <c r="U327" i="1"/>
  <c r="V327" i="1"/>
  <c r="X327" i="1"/>
  <c r="Y327" i="1"/>
  <c r="AA327" i="1"/>
  <c r="U328" i="1"/>
  <c r="V328" i="1"/>
  <c r="X328" i="1"/>
  <c r="Y328" i="1"/>
  <c r="AA328" i="1"/>
  <c r="U329" i="1"/>
  <c r="V329" i="1"/>
  <c r="X329" i="1"/>
  <c r="Y329" i="1"/>
  <c r="AA329" i="1"/>
  <c r="U330" i="1"/>
  <c r="V330" i="1"/>
  <c r="X330" i="1"/>
  <c r="Y330" i="1"/>
  <c r="AA330" i="1"/>
  <c r="U331" i="1"/>
  <c r="V331" i="1"/>
  <c r="X331" i="1"/>
  <c r="Y331" i="1"/>
  <c r="AA331" i="1"/>
  <c r="U332" i="1"/>
  <c r="V332" i="1"/>
  <c r="X332" i="1"/>
  <c r="Y332" i="1"/>
  <c r="AA332" i="1"/>
  <c r="U333" i="1"/>
  <c r="V333" i="1"/>
  <c r="X333" i="1"/>
  <c r="Y333" i="1"/>
  <c r="AA333" i="1"/>
  <c r="U334" i="1"/>
  <c r="V334" i="1"/>
  <c r="X334" i="1"/>
  <c r="Y334" i="1"/>
  <c r="AA334" i="1"/>
  <c r="U335" i="1"/>
  <c r="V335" i="1"/>
  <c r="X335" i="1"/>
  <c r="Y335" i="1"/>
  <c r="AA335" i="1"/>
  <c r="U336" i="1"/>
  <c r="V336" i="1"/>
  <c r="X336" i="1"/>
  <c r="Y336" i="1"/>
  <c r="AA336" i="1"/>
  <c r="U337" i="1"/>
  <c r="V337" i="1"/>
  <c r="X337" i="1"/>
  <c r="Y337" i="1"/>
  <c r="AA337" i="1"/>
  <c r="U338" i="1"/>
  <c r="V338" i="1"/>
  <c r="X338" i="1"/>
  <c r="Y338" i="1"/>
  <c r="AA338" i="1"/>
  <c r="U339" i="1"/>
  <c r="V339" i="1"/>
  <c r="X339" i="1"/>
  <c r="Y339" i="1"/>
  <c r="AA339" i="1"/>
  <c r="U340" i="1"/>
  <c r="V340" i="1"/>
  <c r="X340" i="1"/>
  <c r="Y340" i="1"/>
  <c r="AA340" i="1"/>
  <c r="U341" i="1"/>
  <c r="V341" i="1"/>
  <c r="X341" i="1"/>
  <c r="Y341" i="1"/>
  <c r="AA341" i="1"/>
  <c r="U342" i="1"/>
  <c r="V342" i="1"/>
  <c r="X342" i="1"/>
  <c r="Y342" i="1"/>
  <c r="AA342" i="1"/>
  <c r="U343" i="1"/>
  <c r="V343" i="1"/>
  <c r="X343" i="1"/>
  <c r="Y343" i="1"/>
  <c r="AA343" i="1"/>
  <c r="U344" i="1"/>
  <c r="V344" i="1"/>
  <c r="X344" i="1"/>
  <c r="Y344" i="1"/>
  <c r="AA344" i="1"/>
  <c r="U345" i="1"/>
  <c r="V345" i="1"/>
  <c r="X345" i="1"/>
  <c r="Y345" i="1"/>
  <c r="AA345" i="1"/>
  <c r="U346" i="1"/>
  <c r="V346" i="1"/>
  <c r="X346" i="1"/>
  <c r="Y346" i="1"/>
  <c r="AA346" i="1"/>
  <c r="U347" i="1"/>
  <c r="V347" i="1"/>
  <c r="X347" i="1"/>
  <c r="Y347" i="1"/>
  <c r="AA347" i="1"/>
  <c r="U348" i="1"/>
  <c r="V348" i="1"/>
  <c r="X348" i="1"/>
  <c r="Y348" i="1"/>
  <c r="AA348" i="1"/>
  <c r="U349" i="1"/>
  <c r="V349" i="1"/>
  <c r="X349" i="1"/>
  <c r="Y349" i="1"/>
  <c r="AA349" i="1"/>
  <c r="U350" i="1"/>
  <c r="V350" i="1"/>
  <c r="X350" i="1"/>
  <c r="Y350" i="1"/>
  <c r="AA350" i="1"/>
  <c r="U351" i="1"/>
  <c r="V351" i="1"/>
  <c r="X351" i="1"/>
  <c r="Y351" i="1"/>
  <c r="AA351" i="1"/>
  <c r="U352" i="1"/>
  <c r="V352" i="1"/>
  <c r="X352" i="1"/>
  <c r="Y352" i="1"/>
  <c r="AA352" i="1"/>
  <c r="U353" i="1"/>
  <c r="V353" i="1"/>
  <c r="X353" i="1"/>
  <c r="Y353" i="1"/>
  <c r="AA353" i="1"/>
  <c r="U354" i="1"/>
  <c r="V354" i="1"/>
  <c r="X354" i="1"/>
  <c r="Y354" i="1"/>
  <c r="AA354" i="1"/>
  <c r="U355" i="1"/>
  <c r="V355" i="1"/>
  <c r="X355" i="1"/>
  <c r="Y355" i="1"/>
  <c r="AA355" i="1"/>
  <c r="U356" i="1"/>
  <c r="V356" i="1"/>
  <c r="X356" i="1"/>
  <c r="Y356" i="1"/>
  <c r="AA356" i="1"/>
  <c r="U357" i="1"/>
  <c r="V357" i="1"/>
  <c r="X357" i="1"/>
  <c r="Y357" i="1"/>
  <c r="AA357" i="1"/>
  <c r="U358" i="1"/>
  <c r="V358" i="1"/>
  <c r="X358" i="1"/>
  <c r="Y358" i="1"/>
  <c r="AA358" i="1"/>
  <c r="U359" i="1"/>
  <c r="V359" i="1"/>
  <c r="X359" i="1"/>
  <c r="Y359" i="1"/>
  <c r="AA359" i="1"/>
  <c r="U360" i="1"/>
  <c r="V360" i="1"/>
  <c r="X360" i="1"/>
  <c r="Y360" i="1"/>
  <c r="AA360" i="1"/>
  <c r="U361" i="1"/>
  <c r="V361" i="1"/>
  <c r="X361" i="1"/>
  <c r="Y361" i="1"/>
  <c r="AA361" i="1"/>
  <c r="U362" i="1"/>
  <c r="V362" i="1"/>
  <c r="X362" i="1"/>
  <c r="Y362" i="1"/>
  <c r="AA362" i="1"/>
  <c r="U363" i="1"/>
  <c r="V363" i="1"/>
  <c r="X363" i="1"/>
  <c r="Y363" i="1"/>
  <c r="AA363" i="1"/>
  <c r="U364" i="1"/>
  <c r="V364" i="1"/>
  <c r="X364" i="1"/>
  <c r="Y364" i="1"/>
  <c r="AA364" i="1"/>
  <c r="U365" i="1"/>
  <c r="V365" i="1"/>
  <c r="X365" i="1"/>
  <c r="Y365" i="1"/>
  <c r="AA365" i="1"/>
  <c r="U366" i="1"/>
  <c r="V366" i="1"/>
  <c r="X366" i="1"/>
  <c r="Y366" i="1"/>
  <c r="AA366" i="1"/>
  <c r="U367" i="1"/>
  <c r="V367" i="1"/>
  <c r="X367" i="1"/>
  <c r="Y367" i="1"/>
  <c r="AA367" i="1"/>
  <c r="U368" i="1"/>
  <c r="V368" i="1"/>
  <c r="X368" i="1"/>
  <c r="Y368" i="1"/>
  <c r="AA368" i="1"/>
  <c r="U369" i="1"/>
  <c r="V369" i="1"/>
  <c r="X369" i="1"/>
  <c r="Y369" i="1"/>
  <c r="AA369" i="1"/>
  <c r="U370" i="1"/>
  <c r="V370" i="1"/>
  <c r="X370" i="1"/>
  <c r="Y370" i="1"/>
  <c r="AA370" i="1"/>
  <c r="U371" i="1"/>
  <c r="V371" i="1"/>
  <c r="X371" i="1"/>
  <c r="Y371" i="1"/>
  <c r="AA371" i="1"/>
  <c r="U372" i="1"/>
  <c r="V372" i="1"/>
  <c r="X372" i="1"/>
  <c r="Y372" i="1"/>
  <c r="AA372" i="1"/>
  <c r="U373" i="1"/>
  <c r="V373" i="1"/>
  <c r="X373" i="1"/>
  <c r="Y373" i="1"/>
  <c r="AA373" i="1"/>
  <c r="U374" i="1"/>
  <c r="V374" i="1"/>
  <c r="X374" i="1"/>
  <c r="Y374" i="1"/>
  <c r="AA374" i="1"/>
  <c r="U375" i="1"/>
  <c r="V375" i="1"/>
  <c r="X375" i="1"/>
  <c r="Y375" i="1"/>
  <c r="AA375" i="1"/>
  <c r="U376" i="1"/>
  <c r="V376" i="1"/>
  <c r="X376" i="1"/>
  <c r="Y376" i="1"/>
  <c r="AA376" i="1"/>
  <c r="U377" i="1"/>
  <c r="V377" i="1"/>
  <c r="X377" i="1"/>
  <c r="Y377" i="1"/>
  <c r="AA377" i="1"/>
  <c r="U378" i="1"/>
  <c r="V378" i="1"/>
  <c r="X378" i="1"/>
  <c r="Y378" i="1"/>
  <c r="AA378" i="1"/>
  <c r="U379" i="1"/>
  <c r="V379" i="1"/>
  <c r="X379" i="1"/>
  <c r="Y379" i="1"/>
  <c r="AA379" i="1"/>
  <c r="U380" i="1"/>
  <c r="V380" i="1"/>
  <c r="X380" i="1"/>
  <c r="Y380" i="1"/>
  <c r="AA380" i="1"/>
  <c r="U381" i="1"/>
  <c r="V381" i="1"/>
  <c r="X381" i="1"/>
  <c r="Y381" i="1"/>
  <c r="AA381" i="1"/>
  <c r="U382" i="1"/>
  <c r="V382" i="1"/>
  <c r="X382" i="1"/>
  <c r="Y382" i="1"/>
  <c r="AA382" i="1"/>
  <c r="U383" i="1"/>
  <c r="V383" i="1"/>
  <c r="X383" i="1"/>
  <c r="Y383" i="1"/>
  <c r="AA383" i="1"/>
  <c r="U384" i="1"/>
  <c r="V384" i="1"/>
  <c r="X384" i="1"/>
  <c r="Y384" i="1"/>
  <c r="AA384" i="1"/>
  <c r="U385" i="1"/>
  <c r="V385" i="1"/>
  <c r="X385" i="1"/>
  <c r="Y385" i="1"/>
  <c r="AA385" i="1"/>
  <c r="U386" i="1"/>
  <c r="V386" i="1"/>
  <c r="X386" i="1"/>
  <c r="Y386" i="1"/>
  <c r="AA386" i="1"/>
  <c r="U387" i="1"/>
  <c r="V387" i="1"/>
  <c r="X387" i="1"/>
  <c r="Y387" i="1"/>
  <c r="AA387" i="1"/>
  <c r="U388" i="1"/>
  <c r="V388" i="1"/>
  <c r="X388" i="1"/>
  <c r="Y388" i="1"/>
  <c r="AA388" i="1"/>
  <c r="U389" i="1"/>
  <c r="V389" i="1"/>
  <c r="X389" i="1"/>
  <c r="Y389" i="1"/>
  <c r="AA389" i="1"/>
  <c r="U390" i="1"/>
  <c r="V390" i="1"/>
  <c r="X390" i="1"/>
  <c r="Y390" i="1"/>
  <c r="AA390" i="1"/>
  <c r="U391" i="1"/>
  <c r="V391" i="1"/>
  <c r="X391" i="1"/>
  <c r="Y391" i="1"/>
  <c r="AA391" i="1"/>
  <c r="U392" i="1"/>
  <c r="V392" i="1"/>
  <c r="X392" i="1"/>
  <c r="Y392" i="1"/>
  <c r="AA392" i="1"/>
  <c r="U393" i="1"/>
  <c r="V393" i="1"/>
  <c r="X393" i="1"/>
  <c r="Y393" i="1"/>
  <c r="AA393" i="1"/>
  <c r="U394" i="1"/>
  <c r="V394" i="1"/>
  <c r="X394" i="1"/>
  <c r="Y394" i="1"/>
  <c r="AA394" i="1"/>
  <c r="U395" i="1"/>
  <c r="V395" i="1"/>
  <c r="X395" i="1"/>
  <c r="Y395" i="1"/>
  <c r="AA395" i="1"/>
  <c r="U396" i="1"/>
  <c r="V396" i="1"/>
  <c r="X396" i="1"/>
  <c r="Y396" i="1"/>
  <c r="AA396" i="1"/>
  <c r="U397" i="1"/>
  <c r="V397" i="1"/>
  <c r="X397" i="1"/>
  <c r="Y397" i="1"/>
  <c r="AA397" i="1"/>
  <c r="U398" i="1"/>
  <c r="V398" i="1"/>
  <c r="X398" i="1"/>
  <c r="Y398" i="1"/>
  <c r="AA398" i="1"/>
  <c r="U399" i="1"/>
  <c r="V399" i="1"/>
  <c r="X399" i="1"/>
  <c r="Y399" i="1"/>
  <c r="AA399" i="1"/>
  <c r="U400" i="1"/>
  <c r="V400" i="1"/>
  <c r="X400" i="1"/>
  <c r="Y400" i="1"/>
  <c r="AA400" i="1"/>
  <c r="U401" i="1"/>
  <c r="V401" i="1"/>
  <c r="X401" i="1"/>
  <c r="Y401" i="1"/>
  <c r="AA401" i="1"/>
  <c r="U402" i="1"/>
  <c r="V402" i="1"/>
  <c r="X402" i="1"/>
  <c r="Y402" i="1"/>
  <c r="AA402" i="1"/>
  <c r="U403" i="1"/>
  <c r="V403" i="1"/>
  <c r="X403" i="1"/>
  <c r="Y403" i="1"/>
  <c r="AA403" i="1"/>
  <c r="U404" i="1"/>
  <c r="V404" i="1"/>
  <c r="X404" i="1"/>
  <c r="Y404" i="1"/>
  <c r="AA404" i="1"/>
  <c r="U405" i="1"/>
  <c r="V405" i="1"/>
  <c r="X405" i="1"/>
  <c r="Y405" i="1"/>
  <c r="AA405" i="1"/>
  <c r="U406" i="1"/>
  <c r="V406" i="1"/>
  <c r="X406" i="1"/>
  <c r="Y406" i="1"/>
  <c r="AA406" i="1"/>
  <c r="U407" i="1"/>
  <c r="V407" i="1"/>
  <c r="X407" i="1"/>
  <c r="Y407" i="1"/>
  <c r="AA407" i="1"/>
  <c r="U408" i="1"/>
  <c r="V408" i="1"/>
  <c r="X408" i="1"/>
  <c r="Y408" i="1"/>
  <c r="AA408" i="1"/>
  <c r="U409" i="1"/>
  <c r="V409" i="1"/>
  <c r="X409" i="1"/>
  <c r="Y409" i="1"/>
  <c r="AA409" i="1"/>
  <c r="U410" i="1"/>
  <c r="V410" i="1"/>
  <c r="X410" i="1"/>
  <c r="Y410" i="1"/>
  <c r="AA410" i="1"/>
  <c r="U411" i="1"/>
  <c r="V411" i="1"/>
  <c r="X411" i="1"/>
  <c r="Y411" i="1"/>
  <c r="AA411" i="1"/>
  <c r="U412" i="1"/>
  <c r="V412" i="1"/>
  <c r="X412" i="1"/>
  <c r="Y412" i="1"/>
  <c r="AA412" i="1"/>
  <c r="U413" i="1"/>
  <c r="V413" i="1"/>
  <c r="X413" i="1"/>
  <c r="Y413" i="1"/>
  <c r="AA413" i="1"/>
  <c r="U414" i="1"/>
  <c r="V414" i="1"/>
  <c r="X414" i="1"/>
  <c r="Y414" i="1"/>
  <c r="AA414" i="1"/>
  <c r="U415" i="1"/>
  <c r="V415" i="1"/>
  <c r="X415" i="1"/>
  <c r="Y415" i="1"/>
  <c r="AA415" i="1"/>
  <c r="U416" i="1"/>
  <c r="V416" i="1"/>
  <c r="X416" i="1"/>
  <c r="Y416" i="1"/>
  <c r="AA416" i="1"/>
  <c r="U417" i="1"/>
  <c r="V417" i="1"/>
  <c r="X417" i="1"/>
  <c r="Y417" i="1"/>
  <c r="AA417" i="1"/>
  <c r="U418" i="1"/>
  <c r="V418" i="1"/>
  <c r="X418" i="1"/>
  <c r="Y418" i="1"/>
  <c r="AA418" i="1"/>
  <c r="U419" i="1"/>
  <c r="V419" i="1"/>
  <c r="X419" i="1"/>
  <c r="Y419" i="1"/>
  <c r="AA419" i="1"/>
  <c r="U420" i="1"/>
  <c r="V420" i="1"/>
  <c r="X420" i="1"/>
  <c r="Y420" i="1"/>
  <c r="AA420" i="1"/>
  <c r="U421" i="1"/>
  <c r="V421" i="1"/>
  <c r="X421" i="1"/>
  <c r="Y421" i="1"/>
  <c r="AA421" i="1"/>
  <c r="U422" i="1"/>
  <c r="V422" i="1"/>
  <c r="X422" i="1"/>
  <c r="Y422" i="1"/>
  <c r="AA422" i="1"/>
  <c r="U423" i="1"/>
  <c r="V423" i="1"/>
  <c r="X423" i="1"/>
  <c r="Y423" i="1"/>
  <c r="AA423" i="1"/>
  <c r="U424" i="1"/>
  <c r="V424" i="1"/>
  <c r="X424" i="1"/>
  <c r="Y424" i="1"/>
  <c r="AA424" i="1"/>
  <c r="U425" i="1"/>
  <c r="V425" i="1"/>
  <c r="X425" i="1"/>
  <c r="Y425" i="1"/>
  <c r="AA425" i="1"/>
  <c r="U426" i="1"/>
  <c r="V426" i="1"/>
  <c r="X426" i="1"/>
  <c r="Y426" i="1"/>
  <c r="AA426" i="1"/>
  <c r="U427" i="1"/>
  <c r="V427" i="1"/>
  <c r="X427" i="1"/>
  <c r="Y427" i="1"/>
  <c r="AA427" i="1"/>
  <c r="U428" i="1"/>
  <c r="V428" i="1"/>
  <c r="X428" i="1"/>
  <c r="Y428" i="1"/>
  <c r="AA428" i="1"/>
  <c r="U429" i="1"/>
  <c r="V429" i="1"/>
  <c r="X429" i="1"/>
  <c r="Y429" i="1"/>
  <c r="AA429" i="1"/>
  <c r="U430" i="1"/>
  <c r="V430" i="1"/>
  <c r="X430" i="1"/>
  <c r="Y430" i="1"/>
  <c r="AA430" i="1"/>
  <c r="U431" i="1"/>
  <c r="V431" i="1"/>
  <c r="X431" i="1"/>
  <c r="Y431" i="1"/>
  <c r="AA431" i="1"/>
  <c r="U432" i="1"/>
  <c r="V432" i="1"/>
  <c r="X432" i="1"/>
  <c r="Y432" i="1"/>
  <c r="AA432" i="1"/>
  <c r="U433" i="1"/>
  <c r="V433" i="1"/>
  <c r="X433" i="1"/>
  <c r="Y433" i="1"/>
  <c r="AA433" i="1"/>
  <c r="U434" i="1"/>
  <c r="V434" i="1"/>
  <c r="X434" i="1"/>
  <c r="Y434" i="1"/>
  <c r="AA434" i="1"/>
  <c r="U435" i="1"/>
  <c r="V435" i="1"/>
  <c r="X435" i="1"/>
  <c r="Y435" i="1"/>
  <c r="AA435" i="1"/>
  <c r="U436" i="1"/>
  <c r="V436" i="1"/>
  <c r="X436" i="1"/>
  <c r="Y436" i="1"/>
  <c r="AA436" i="1"/>
  <c r="U437" i="1"/>
  <c r="V437" i="1"/>
  <c r="X437" i="1"/>
  <c r="Y437" i="1"/>
  <c r="AA437" i="1"/>
  <c r="U438" i="1"/>
  <c r="V438" i="1"/>
  <c r="X438" i="1"/>
  <c r="Y438" i="1"/>
  <c r="AA438" i="1"/>
  <c r="U439" i="1"/>
  <c r="V439" i="1"/>
  <c r="X439" i="1"/>
  <c r="Y439" i="1"/>
  <c r="AA439" i="1"/>
  <c r="U440" i="1"/>
  <c r="V440" i="1"/>
  <c r="X440" i="1"/>
  <c r="Y440" i="1"/>
  <c r="AA440" i="1"/>
  <c r="U441" i="1"/>
  <c r="V441" i="1"/>
  <c r="X441" i="1"/>
  <c r="Y441" i="1"/>
  <c r="AA441" i="1"/>
  <c r="U442" i="1"/>
  <c r="V442" i="1"/>
  <c r="X442" i="1"/>
  <c r="Y442" i="1"/>
  <c r="AA442" i="1"/>
  <c r="U443" i="1"/>
  <c r="V443" i="1"/>
  <c r="X443" i="1"/>
  <c r="Y443" i="1"/>
  <c r="AA443" i="1"/>
  <c r="U444" i="1"/>
  <c r="V444" i="1"/>
  <c r="X444" i="1"/>
  <c r="Y444" i="1"/>
  <c r="AA444" i="1"/>
  <c r="U445" i="1"/>
  <c r="V445" i="1"/>
  <c r="X445" i="1"/>
  <c r="Y445" i="1"/>
  <c r="AA445" i="1"/>
  <c r="U446" i="1"/>
  <c r="V446" i="1"/>
  <c r="X446" i="1"/>
  <c r="Y446" i="1"/>
  <c r="AA446" i="1"/>
  <c r="U447" i="1"/>
  <c r="V447" i="1"/>
  <c r="X447" i="1"/>
  <c r="Y447" i="1"/>
  <c r="AA447" i="1"/>
  <c r="U448" i="1"/>
  <c r="V448" i="1"/>
  <c r="X448" i="1"/>
  <c r="Y448" i="1"/>
  <c r="AA448" i="1"/>
  <c r="U449" i="1"/>
  <c r="V449" i="1"/>
  <c r="X449" i="1"/>
  <c r="Y449" i="1"/>
  <c r="AA449" i="1"/>
  <c r="U450" i="1"/>
  <c r="V450" i="1"/>
  <c r="X450" i="1"/>
  <c r="Y450" i="1"/>
  <c r="AA450" i="1"/>
  <c r="U451" i="1"/>
  <c r="V451" i="1"/>
  <c r="X451" i="1"/>
  <c r="Y451" i="1"/>
  <c r="AA451" i="1"/>
  <c r="U452" i="1"/>
  <c r="V452" i="1"/>
  <c r="X452" i="1"/>
  <c r="Y452" i="1"/>
  <c r="AA452" i="1"/>
  <c r="U453" i="1"/>
  <c r="V453" i="1"/>
  <c r="X453" i="1"/>
  <c r="Y453" i="1"/>
  <c r="AA453" i="1"/>
  <c r="U454" i="1"/>
  <c r="V454" i="1"/>
  <c r="X454" i="1"/>
  <c r="Y454" i="1"/>
  <c r="AA454" i="1"/>
  <c r="U455" i="1"/>
  <c r="V455" i="1"/>
  <c r="X455" i="1"/>
  <c r="Y455" i="1"/>
  <c r="AA455" i="1"/>
  <c r="U456" i="1"/>
  <c r="V456" i="1"/>
  <c r="X456" i="1"/>
  <c r="Y456" i="1"/>
  <c r="AA456" i="1"/>
  <c r="U457" i="1"/>
  <c r="V457" i="1"/>
  <c r="X457" i="1"/>
  <c r="Y457" i="1"/>
  <c r="AA457" i="1"/>
  <c r="U458" i="1"/>
  <c r="V458" i="1"/>
  <c r="X458" i="1"/>
  <c r="Y458" i="1"/>
  <c r="AA458" i="1"/>
  <c r="U459" i="1"/>
  <c r="V459" i="1"/>
  <c r="X459" i="1"/>
  <c r="Y459" i="1"/>
  <c r="AA459" i="1"/>
  <c r="U460" i="1"/>
  <c r="V460" i="1"/>
  <c r="X460" i="1"/>
  <c r="Y460" i="1"/>
  <c r="AA460" i="1"/>
  <c r="U461" i="1"/>
  <c r="V461" i="1"/>
  <c r="X461" i="1"/>
  <c r="Y461" i="1"/>
  <c r="AA461" i="1"/>
  <c r="U462" i="1"/>
  <c r="V462" i="1"/>
  <c r="X462" i="1"/>
  <c r="Y462" i="1"/>
  <c r="AA462" i="1"/>
  <c r="U463" i="1"/>
  <c r="V463" i="1"/>
  <c r="X463" i="1"/>
  <c r="Y463" i="1"/>
  <c r="AA463" i="1"/>
  <c r="U464" i="1"/>
  <c r="V464" i="1"/>
  <c r="X464" i="1"/>
  <c r="Y464" i="1"/>
  <c r="AA464" i="1"/>
  <c r="U465" i="1"/>
  <c r="V465" i="1"/>
  <c r="X465" i="1"/>
  <c r="Y465" i="1"/>
  <c r="AA465" i="1"/>
  <c r="U466" i="1"/>
  <c r="V466" i="1"/>
  <c r="X466" i="1"/>
  <c r="Y466" i="1"/>
  <c r="AA466" i="1"/>
  <c r="U467" i="1"/>
  <c r="V467" i="1"/>
  <c r="X467" i="1"/>
  <c r="Y467" i="1"/>
  <c r="AA467" i="1"/>
  <c r="U468" i="1"/>
  <c r="V468" i="1"/>
  <c r="X468" i="1"/>
  <c r="Y468" i="1"/>
  <c r="AA468" i="1"/>
  <c r="U469" i="1"/>
  <c r="V469" i="1"/>
  <c r="X469" i="1"/>
  <c r="Y469" i="1"/>
  <c r="AA469" i="1"/>
  <c r="U470" i="1"/>
  <c r="V470" i="1"/>
  <c r="X470" i="1"/>
  <c r="Y470" i="1"/>
  <c r="AA470" i="1"/>
  <c r="U471" i="1"/>
  <c r="V471" i="1"/>
  <c r="X471" i="1"/>
  <c r="Y471" i="1"/>
  <c r="AA471" i="1"/>
  <c r="U472" i="1"/>
  <c r="V472" i="1"/>
  <c r="X472" i="1"/>
  <c r="Y472" i="1"/>
  <c r="AA472" i="1"/>
  <c r="U473" i="1"/>
  <c r="V473" i="1"/>
  <c r="X473" i="1"/>
  <c r="Y473" i="1"/>
  <c r="AA473" i="1"/>
  <c r="U474" i="1"/>
  <c r="V474" i="1"/>
  <c r="X474" i="1"/>
  <c r="Y474" i="1"/>
  <c r="AA474" i="1"/>
  <c r="U475" i="1"/>
  <c r="V475" i="1"/>
  <c r="X475" i="1"/>
  <c r="Y475" i="1"/>
  <c r="AA475" i="1"/>
  <c r="U476" i="1"/>
  <c r="V476" i="1"/>
  <c r="X476" i="1"/>
  <c r="Y476" i="1"/>
  <c r="AA476" i="1"/>
  <c r="U477" i="1"/>
  <c r="V477" i="1"/>
  <c r="X477" i="1"/>
  <c r="Y477" i="1"/>
  <c r="AA477" i="1"/>
  <c r="U478" i="1"/>
  <c r="V478" i="1"/>
  <c r="X478" i="1"/>
  <c r="Y478" i="1"/>
  <c r="AA478" i="1"/>
  <c r="U479" i="1"/>
  <c r="V479" i="1"/>
  <c r="X479" i="1"/>
  <c r="Y479" i="1"/>
  <c r="AA479" i="1"/>
  <c r="U480" i="1"/>
  <c r="V480" i="1"/>
  <c r="X480" i="1"/>
  <c r="Y480" i="1"/>
  <c r="AA480" i="1"/>
  <c r="U481" i="1"/>
  <c r="V481" i="1"/>
  <c r="X481" i="1"/>
  <c r="Y481" i="1"/>
  <c r="AA481" i="1"/>
  <c r="U482" i="1"/>
  <c r="V482" i="1"/>
  <c r="X482" i="1"/>
  <c r="Y482" i="1"/>
  <c r="AA482" i="1"/>
  <c r="U483" i="1"/>
  <c r="V483" i="1"/>
  <c r="X483" i="1"/>
  <c r="Y483" i="1"/>
  <c r="AA483" i="1"/>
  <c r="U484" i="1"/>
  <c r="V484" i="1"/>
  <c r="X484" i="1"/>
  <c r="Y484" i="1"/>
  <c r="AA484" i="1"/>
  <c r="U485" i="1"/>
  <c r="V485" i="1"/>
  <c r="X485" i="1"/>
  <c r="Y485" i="1"/>
  <c r="AA485" i="1"/>
  <c r="U486" i="1"/>
  <c r="V486" i="1"/>
  <c r="X486" i="1"/>
  <c r="Y486" i="1"/>
  <c r="AA486" i="1"/>
  <c r="U487" i="1"/>
  <c r="V487" i="1"/>
  <c r="X487" i="1"/>
  <c r="Y487" i="1"/>
  <c r="AA487" i="1"/>
  <c r="U488" i="1"/>
  <c r="V488" i="1"/>
  <c r="X488" i="1"/>
  <c r="Y488" i="1"/>
  <c r="AA488" i="1"/>
  <c r="U489" i="1"/>
  <c r="V489" i="1"/>
  <c r="X489" i="1"/>
  <c r="Y489" i="1"/>
  <c r="AA489" i="1"/>
  <c r="U490" i="1"/>
  <c r="V490" i="1"/>
  <c r="X490" i="1"/>
  <c r="Y490" i="1"/>
  <c r="AA490" i="1"/>
  <c r="U491" i="1"/>
  <c r="V491" i="1"/>
  <c r="X491" i="1"/>
  <c r="Y491" i="1"/>
  <c r="AA491" i="1"/>
  <c r="U492" i="1"/>
  <c r="V492" i="1"/>
  <c r="X492" i="1"/>
  <c r="Y492" i="1"/>
  <c r="AA492" i="1"/>
  <c r="U493" i="1"/>
  <c r="V493" i="1"/>
  <c r="X493" i="1"/>
  <c r="Y493" i="1"/>
  <c r="AA493" i="1"/>
  <c r="U494" i="1"/>
  <c r="V494" i="1"/>
  <c r="X494" i="1"/>
  <c r="Y494" i="1"/>
  <c r="AA494" i="1"/>
  <c r="U495" i="1"/>
  <c r="V495" i="1"/>
  <c r="X495" i="1"/>
  <c r="Y495" i="1"/>
  <c r="AA495" i="1"/>
  <c r="U496" i="1"/>
  <c r="V496" i="1"/>
  <c r="X496" i="1"/>
  <c r="Y496" i="1"/>
  <c r="AA496" i="1"/>
  <c r="U497" i="1"/>
  <c r="V497" i="1"/>
  <c r="X497" i="1"/>
  <c r="Y497" i="1"/>
  <c r="AA497" i="1"/>
  <c r="U498" i="1"/>
  <c r="V498" i="1"/>
  <c r="X498" i="1"/>
  <c r="Y498" i="1"/>
  <c r="AA498" i="1"/>
  <c r="U499" i="1"/>
  <c r="V499" i="1"/>
  <c r="X499" i="1"/>
  <c r="Y499" i="1"/>
  <c r="AA499" i="1"/>
  <c r="U500" i="1"/>
  <c r="V500" i="1"/>
  <c r="X500" i="1"/>
  <c r="Y500" i="1"/>
  <c r="AA500" i="1"/>
  <c r="U501" i="1"/>
  <c r="V501" i="1"/>
  <c r="X501" i="1"/>
  <c r="Y501" i="1"/>
  <c r="AA501" i="1"/>
  <c r="U502" i="1"/>
  <c r="V502" i="1"/>
  <c r="X502" i="1"/>
  <c r="Y502" i="1"/>
  <c r="AA502" i="1"/>
  <c r="U503" i="1"/>
  <c r="V503" i="1"/>
  <c r="X503" i="1"/>
  <c r="Y503" i="1"/>
  <c r="AA503" i="1"/>
  <c r="U504" i="1"/>
  <c r="V504" i="1"/>
  <c r="X504" i="1"/>
  <c r="Y504" i="1"/>
  <c r="AA504" i="1"/>
  <c r="U505" i="1"/>
  <c r="V505" i="1"/>
  <c r="X505" i="1"/>
  <c r="Y505" i="1"/>
  <c r="AA505" i="1"/>
  <c r="U506" i="1"/>
  <c r="V506" i="1"/>
  <c r="X506" i="1"/>
  <c r="Y506" i="1"/>
  <c r="AA506" i="1"/>
  <c r="U507" i="1"/>
  <c r="V507" i="1"/>
  <c r="X507" i="1"/>
  <c r="Y507" i="1"/>
  <c r="AA507" i="1"/>
  <c r="U508" i="1"/>
  <c r="V508" i="1"/>
  <c r="X508" i="1"/>
  <c r="Y508" i="1"/>
  <c r="AA508" i="1"/>
  <c r="U509" i="1"/>
  <c r="V509" i="1"/>
  <c r="X509" i="1"/>
  <c r="Y509" i="1"/>
  <c r="AA509" i="1"/>
  <c r="U510" i="1"/>
  <c r="V510" i="1"/>
  <c r="X510" i="1"/>
  <c r="Y510" i="1"/>
  <c r="AA510" i="1"/>
  <c r="U511" i="1"/>
  <c r="V511" i="1"/>
  <c r="X511" i="1"/>
  <c r="Y511" i="1"/>
  <c r="AA511" i="1"/>
  <c r="U512" i="1"/>
  <c r="V512" i="1"/>
  <c r="X512" i="1"/>
  <c r="Y512" i="1"/>
  <c r="AA512" i="1"/>
  <c r="U513" i="1"/>
  <c r="V513" i="1"/>
  <c r="X513" i="1"/>
  <c r="Y513" i="1"/>
  <c r="AA513" i="1"/>
  <c r="U514" i="1"/>
  <c r="V514" i="1"/>
  <c r="X514" i="1"/>
  <c r="Y514" i="1"/>
  <c r="AA514" i="1"/>
  <c r="U515" i="1"/>
  <c r="V515" i="1"/>
  <c r="X515" i="1"/>
  <c r="Y515" i="1"/>
  <c r="AA515" i="1"/>
  <c r="U516" i="1"/>
  <c r="V516" i="1"/>
  <c r="X516" i="1"/>
  <c r="Y516" i="1"/>
  <c r="AA516" i="1"/>
  <c r="U517" i="1"/>
  <c r="V517" i="1"/>
  <c r="X517" i="1"/>
  <c r="Y517" i="1"/>
  <c r="AA517" i="1"/>
  <c r="U518" i="1"/>
  <c r="V518" i="1"/>
  <c r="X518" i="1"/>
  <c r="Y518" i="1"/>
  <c r="AA518" i="1"/>
  <c r="U519" i="1"/>
  <c r="V519" i="1"/>
  <c r="X519" i="1"/>
  <c r="Y519" i="1"/>
  <c r="AA519" i="1"/>
  <c r="U520" i="1"/>
  <c r="V520" i="1"/>
  <c r="X520" i="1"/>
  <c r="Y520" i="1"/>
  <c r="AA520" i="1"/>
  <c r="U521" i="1"/>
  <c r="V521" i="1"/>
  <c r="X521" i="1"/>
  <c r="Y521" i="1"/>
  <c r="AA521" i="1"/>
  <c r="U522" i="1"/>
  <c r="V522" i="1"/>
  <c r="X522" i="1"/>
  <c r="Y522" i="1"/>
  <c r="AA522" i="1"/>
  <c r="U523" i="1"/>
  <c r="V523" i="1"/>
  <c r="X523" i="1"/>
  <c r="Y523" i="1"/>
  <c r="AA523" i="1"/>
  <c r="U524" i="1"/>
  <c r="V524" i="1"/>
  <c r="X524" i="1"/>
  <c r="Y524" i="1"/>
  <c r="AA524" i="1"/>
  <c r="U525" i="1"/>
  <c r="V525" i="1"/>
  <c r="X525" i="1"/>
  <c r="Y525" i="1"/>
  <c r="AA525" i="1"/>
  <c r="U526" i="1"/>
  <c r="V526" i="1"/>
  <c r="X526" i="1"/>
  <c r="Y526" i="1"/>
  <c r="AA526" i="1"/>
  <c r="U527" i="1"/>
  <c r="V527" i="1"/>
  <c r="X527" i="1"/>
  <c r="Y527" i="1"/>
  <c r="AA527" i="1"/>
  <c r="U528" i="1"/>
  <c r="V528" i="1"/>
  <c r="X528" i="1"/>
  <c r="Y528" i="1"/>
  <c r="AA528" i="1"/>
  <c r="U529" i="1"/>
  <c r="V529" i="1"/>
  <c r="X529" i="1"/>
  <c r="Y529" i="1"/>
  <c r="AA529" i="1"/>
  <c r="U530" i="1"/>
  <c r="V530" i="1"/>
  <c r="X530" i="1"/>
  <c r="Y530" i="1"/>
  <c r="AA530" i="1"/>
  <c r="U531" i="1"/>
  <c r="V531" i="1"/>
  <c r="X531" i="1"/>
  <c r="Y531" i="1"/>
  <c r="AA531" i="1"/>
  <c r="U532" i="1"/>
  <c r="V532" i="1"/>
  <c r="X532" i="1"/>
  <c r="Y532" i="1"/>
  <c r="AA532" i="1"/>
  <c r="U533" i="1"/>
  <c r="V533" i="1"/>
  <c r="X533" i="1"/>
  <c r="Y533" i="1"/>
  <c r="AA533" i="1"/>
  <c r="U534" i="1"/>
  <c r="V534" i="1"/>
  <c r="X534" i="1"/>
  <c r="Y534" i="1"/>
  <c r="AA534" i="1"/>
  <c r="U535" i="1"/>
  <c r="V535" i="1"/>
  <c r="X535" i="1"/>
  <c r="Y535" i="1"/>
  <c r="AA535" i="1"/>
  <c r="U536" i="1"/>
  <c r="V536" i="1"/>
  <c r="X536" i="1"/>
  <c r="Y536" i="1"/>
  <c r="AA536" i="1"/>
  <c r="U537" i="1"/>
  <c r="V537" i="1"/>
  <c r="X537" i="1"/>
  <c r="Y537" i="1"/>
  <c r="AA537" i="1"/>
  <c r="U538" i="1"/>
  <c r="V538" i="1"/>
  <c r="X538" i="1"/>
  <c r="Y538" i="1"/>
  <c r="AA538" i="1"/>
  <c r="U539" i="1"/>
  <c r="V539" i="1"/>
  <c r="X539" i="1"/>
  <c r="Y539" i="1"/>
  <c r="AA539" i="1"/>
  <c r="U540" i="1"/>
  <c r="V540" i="1"/>
  <c r="X540" i="1"/>
  <c r="Y540" i="1"/>
  <c r="AA540" i="1"/>
  <c r="U541" i="1"/>
  <c r="V541" i="1"/>
  <c r="X541" i="1"/>
  <c r="Y541" i="1"/>
  <c r="AA541" i="1"/>
  <c r="U542" i="1"/>
  <c r="V542" i="1"/>
  <c r="X542" i="1"/>
  <c r="Y542" i="1"/>
  <c r="AA542" i="1"/>
  <c r="U543" i="1"/>
  <c r="V543" i="1"/>
  <c r="X543" i="1"/>
  <c r="Y543" i="1"/>
  <c r="AA543" i="1"/>
  <c r="U544" i="1"/>
  <c r="V544" i="1"/>
  <c r="X544" i="1"/>
  <c r="Y544" i="1"/>
  <c r="AA544" i="1"/>
  <c r="U545" i="1"/>
  <c r="V545" i="1"/>
  <c r="X545" i="1"/>
  <c r="Y545" i="1"/>
  <c r="AA545" i="1"/>
  <c r="U546" i="1"/>
  <c r="V546" i="1"/>
  <c r="X546" i="1"/>
  <c r="Y546" i="1"/>
  <c r="AA546" i="1"/>
  <c r="U547" i="1"/>
  <c r="V547" i="1"/>
  <c r="X547" i="1"/>
  <c r="Y547" i="1"/>
  <c r="AA547" i="1"/>
  <c r="U548" i="1"/>
  <c r="V548" i="1"/>
  <c r="X548" i="1"/>
  <c r="Y548" i="1"/>
  <c r="AA548" i="1"/>
  <c r="U549" i="1"/>
  <c r="V549" i="1"/>
  <c r="X549" i="1"/>
  <c r="Y549" i="1"/>
  <c r="AA549" i="1"/>
  <c r="U550" i="1"/>
  <c r="V550" i="1"/>
  <c r="X550" i="1"/>
  <c r="Y550" i="1"/>
  <c r="AA550" i="1"/>
  <c r="U551" i="1"/>
  <c r="V551" i="1"/>
  <c r="X551" i="1"/>
  <c r="Y551" i="1"/>
  <c r="AA551" i="1"/>
  <c r="U552" i="1"/>
  <c r="V552" i="1"/>
  <c r="X552" i="1"/>
  <c r="Y552" i="1"/>
  <c r="AA552" i="1"/>
  <c r="U553" i="1"/>
  <c r="V553" i="1"/>
  <c r="X553" i="1"/>
  <c r="Y553" i="1"/>
  <c r="AA553" i="1"/>
  <c r="U554" i="1"/>
  <c r="V554" i="1"/>
  <c r="X554" i="1"/>
  <c r="Y554" i="1"/>
  <c r="AA554" i="1"/>
  <c r="U555" i="1"/>
  <c r="V555" i="1"/>
  <c r="X555" i="1"/>
  <c r="Y555" i="1"/>
  <c r="AA555" i="1"/>
  <c r="U556" i="1"/>
  <c r="V556" i="1"/>
  <c r="X556" i="1"/>
  <c r="Y556" i="1"/>
  <c r="AA556" i="1"/>
  <c r="U557" i="1"/>
  <c r="V557" i="1"/>
  <c r="X557" i="1"/>
  <c r="Y557" i="1"/>
  <c r="AA557" i="1"/>
  <c r="U558" i="1"/>
  <c r="V558" i="1"/>
  <c r="X558" i="1"/>
  <c r="Y558" i="1"/>
  <c r="AA558" i="1"/>
  <c r="U559" i="1"/>
  <c r="V559" i="1"/>
  <c r="X559" i="1"/>
  <c r="Y559" i="1"/>
  <c r="AA559" i="1"/>
  <c r="U560" i="1"/>
  <c r="V560" i="1"/>
  <c r="X560" i="1"/>
  <c r="Y560" i="1"/>
  <c r="AA560" i="1"/>
  <c r="U561" i="1"/>
  <c r="V561" i="1"/>
  <c r="X561" i="1"/>
  <c r="Y561" i="1"/>
  <c r="AA561" i="1"/>
  <c r="U562" i="1"/>
  <c r="V562" i="1"/>
  <c r="X562" i="1"/>
  <c r="Y562" i="1"/>
  <c r="AA562" i="1"/>
  <c r="U563" i="1"/>
  <c r="V563" i="1"/>
  <c r="X563" i="1"/>
  <c r="Y563" i="1"/>
  <c r="AA563" i="1"/>
  <c r="U564" i="1"/>
  <c r="V564" i="1"/>
  <c r="X564" i="1"/>
  <c r="Y564" i="1"/>
  <c r="AA564" i="1"/>
  <c r="U565" i="1"/>
  <c r="V565" i="1"/>
  <c r="X565" i="1"/>
  <c r="Y565" i="1"/>
  <c r="AA565" i="1"/>
  <c r="U566" i="1"/>
  <c r="V566" i="1"/>
  <c r="X566" i="1"/>
  <c r="Y566" i="1"/>
  <c r="AA566" i="1"/>
  <c r="U567" i="1"/>
  <c r="V567" i="1"/>
  <c r="X567" i="1"/>
  <c r="Y567" i="1"/>
  <c r="AA567" i="1"/>
  <c r="U568" i="1"/>
  <c r="V568" i="1"/>
  <c r="X568" i="1"/>
  <c r="Y568" i="1"/>
  <c r="AA568" i="1"/>
  <c r="U569" i="1"/>
  <c r="V569" i="1"/>
  <c r="X569" i="1"/>
  <c r="Y569" i="1"/>
  <c r="AA569" i="1"/>
  <c r="U570" i="1"/>
  <c r="V570" i="1"/>
  <c r="X570" i="1"/>
  <c r="Y570" i="1"/>
  <c r="AA570" i="1"/>
  <c r="U571" i="1"/>
  <c r="V571" i="1"/>
  <c r="X571" i="1"/>
  <c r="Y571" i="1"/>
  <c r="AA571" i="1"/>
  <c r="U572" i="1"/>
  <c r="V572" i="1"/>
  <c r="X572" i="1"/>
  <c r="Y572" i="1"/>
  <c r="AA572" i="1"/>
  <c r="U573" i="1"/>
  <c r="V573" i="1"/>
  <c r="X573" i="1"/>
  <c r="Y573" i="1"/>
  <c r="AA573" i="1"/>
  <c r="U574" i="1"/>
  <c r="V574" i="1"/>
  <c r="X574" i="1"/>
  <c r="Y574" i="1"/>
  <c r="AA574" i="1"/>
  <c r="U575" i="1"/>
  <c r="V575" i="1"/>
  <c r="X575" i="1"/>
  <c r="Y575" i="1"/>
  <c r="AA575" i="1"/>
  <c r="U576" i="1"/>
  <c r="V576" i="1"/>
  <c r="X576" i="1"/>
  <c r="Y576" i="1"/>
  <c r="AA576" i="1"/>
  <c r="U577" i="1"/>
  <c r="V577" i="1"/>
  <c r="X577" i="1"/>
  <c r="Y577" i="1"/>
  <c r="AA577" i="1"/>
  <c r="U578" i="1"/>
  <c r="V578" i="1"/>
  <c r="X578" i="1"/>
  <c r="Y578" i="1"/>
  <c r="AA578" i="1"/>
  <c r="U579" i="1"/>
  <c r="V579" i="1"/>
  <c r="X579" i="1"/>
  <c r="Y579" i="1"/>
  <c r="AA579" i="1"/>
  <c r="U580" i="1"/>
  <c r="V580" i="1"/>
  <c r="X580" i="1"/>
  <c r="Y580" i="1"/>
  <c r="AA580" i="1"/>
  <c r="U581" i="1"/>
  <c r="V581" i="1"/>
  <c r="X581" i="1"/>
  <c r="Y581" i="1"/>
  <c r="AA581" i="1"/>
  <c r="U582" i="1"/>
  <c r="V582" i="1"/>
  <c r="X582" i="1"/>
  <c r="Y582" i="1"/>
  <c r="AA582" i="1"/>
  <c r="U583" i="1"/>
  <c r="V583" i="1"/>
  <c r="X583" i="1"/>
  <c r="Y583" i="1"/>
  <c r="AA583" i="1"/>
  <c r="U584" i="1"/>
  <c r="V584" i="1"/>
  <c r="X584" i="1"/>
  <c r="Y584" i="1"/>
  <c r="AA584" i="1"/>
  <c r="U585" i="1"/>
  <c r="V585" i="1"/>
  <c r="X585" i="1"/>
  <c r="Y585" i="1"/>
  <c r="AA585" i="1"/>
  <c r="U586" i="1"/>
  <c r="V586" i="1"/>
  <c r="X586" i="1"/>
  <c r="Y586" i="1"/>
  <c r="AA586" i="1"/>
  <c r="U587" i="1"/>
  <c r="V587" i="1"/>
  <c r="X587" i="1"/>
  <c r="Y587" i="1"/>
  <c r="AA587" i="1"/>
  <c r="U588" i="1"/>
  <c r="V588" i="1"/>
  <c r="X588" i="1"/>
  <c r="Y588" i="1"/>
  <c r="AA588" i="1"/>
  <c r="U589" i="1"/>
  <c r="V589" i="1"/>
  <c r="X589" i="1"/>
  <c r="Y589" i="1"/>
  <c r="AA589" i="1"/>
  <c r="U590" i="1"/>
  <c r="V590" i="1"/>
  <c r="X590" i="1"/>
  <c r="Y590" i="1"/>
  <c r="AA590" i="1"/>
  <c r="U591" i="1"/>
  <c r="V591" i="1"/>
  <c r="X591" i="1"/>
  <c r="Y591" i="1"/>
  <c r="AA591" i="1"/>
  <c r="U592" i="1"/>
  <c r="V592" i="1"/>
  <c r="X592" i="1"/>
  <c r="Y592" i="1"/>
  <c r="AA592" i="1"/>
  <c r="U593" i="1"/>
  <c r="V593" i="1"/>
  <c r="X593" i="1"/>
  <c r="Y593" i="1"/>
  <c r="AA593" i="1"/>
  <c r="U594" i="1"/>
  <c r="V594" i="1"/>
  <c r="X594" i="1"/>
  <c r="Y594" i="1"/>
  <c r="AA594" i="1"/>
  <c r="U595" i="1"/>
  <c r="V595" i="1"/>
  <c r="X595" i="1"/>
  <c r="Y595" i="1"/>
  <c r="AA595" i="1"/>
  <c r="U596" i="1"/>
  <c r="V596" i="1"/>
  <c r="X596" i="1"/>
  <c r="Y596" i="1"/>
  <c r="AA596" i="1"/>
  <c r="U597" i="1"/>
  <c r="V597" i="1"/>
  <c r="X597" i="1"/>
  <c r="Y597" i="1"/>
  <c r="AA597" i="1"/>
  <c r="U598" i="1"/>
  <c r="V598" i="1"/>
  <c r="X598" i="1"/>
  <c r="Y598" i="1"/>
  <c r="AA598" i="1"/>
  <c r="U599" i="1"/>
  <c r="V599" i="1"/>
  <c r="X599" i="1"/>
  <c r="Y599" i="1"/>
  <c r="AA599" i="1"/>
  <c r="U600" i="1"/>
  <c r="V600" i="1"/>
  <c r="X600" i="1"/>
  <c r="Y600" i="1"/>
  <c r="AA600" i="1"/>
  <c r="U601" i="1"/>
  <c r="V601" i="1"/>
  <c r="X601" i="1"/>
  <c r="Y601" i="1"/>
  <c r="AA601" i="1"/>
  <c r="U602" i="1"/>
  <c r="V602" i="1"/>
  <c r="X602" i="1"/>
  <c r="Y602" i="1"/>
  <c r="AA602" i="1"/>
  <c r="U603" i="1"/>
  <c r="V603" i="1"/>
  <c r="X603" i="1"/>
  <c r="Y603" i="1"/>
  <c r="AA603" i="1"/>
  <c r="U604" i="1"/>
  <c r="V604" i="1"/>
  <c r="X604" i="1"/>
  <c r="Y604" i="1"/>
  <c r="AA604" i="1"/>
  <c r="U605" i="1"/>
  <c r="V605" i="1"/>
  <c r="X605" i="1"/>
  <c r="Y605" i="1"/>
  <c r="AA605" i="1"/>
  <c r="U606" i="1"/>
  <c r="V606" i="1"/>
  <c r="X606" i="1"/>
  <c r="Y606" i="1"/>
  <c r="AA606" i="1"/>
  <c r="U607" i="1"/>
  <c r="V607" i="1"/>
  <c r="X607" i="1"/>
  <c r="Y607" i="1"/>
  <c r="AA607" i="1"/>
  <c r="U608" i="1"/>
  <c r="V608" i="1"/>
  <c r="X608" i="1"/>
  <c r="Y608" i="1"/>
  <c r="AA608" i="1"/>
  <c r="U609" i="1"/>
  <c r="V609" i="1"/>
  <c r="X609" i="1"/>
  <c r="Y609" i="1"/>
  <c r="AA609" i="1"/>
  <c r="U610" i="1"/>
  <c r="V610" i="1"/>
  <c r="X610" i="1"/>
  <c r="Y610" i="1"/>
  <c r="AA610" i="1"/>
  <c r="U611" i="1"/>
  <c r="V611" i="1"/>
  <c r="X611" i="1"/>
  <c r="Y611" i="1"/>
  <c r="AA611" i="1"/>
  <c r="U612" i="1"/>
  <c r="V612" i="1"/>
  <c r="X612" i="1"/>
  <c r="Y612" i="1"/>
  <c r="AA612" i="1"/>
  <c r="U613" i="1"/>
  <c r="V613" i="1"/>
  <c r="X613" i="1"/>
  <c r="Y613" i="1"/>
  <c r="AA613" i="1"/>
  <c r="U614" i="1"/>
  <c r="V614" i="1"/>
  <c r="X614" i="1"/>
  <c r="Y614" i="1"/>
  <c r="AA614" i="1"/>
  <c r="U615" i="1"/>
  <c r="V615" i="1"/>
  <c r="X615" i="1"/>
  <c r="Y615" i="1"/>
  <c r="AA615" i="1"/>
  <c r="U616" i="1"/>
  <c r="V616" i="1"/>
  <c r="X616" i="1"/>
  <c r="Y616" i="1"/>
  <c r="AA616" i="1"/>
  <c r="U617" i="1"/>
  <c r="V617" i="1"/>
  <c r="X617" i="1"/>
  <c r="Y617" i="1"/>
  <c r="AA617" i="1"/>
  <c r="U618" i="1"/>
  <c r="V618" i="1"/>
  <c r="X618" i="1"/>
  <c r="Y618" i="1"/>
  <c r="AA618" i="1"/>
  <c r="U619" i="1"/>
  <c r="V619" i="1"/>
  <c r="X619" i="1"/>
  <c r="Y619" i="1"/>
  <c r="AA619" i="1"/>
  <c r="U620" i="1"/>
  <c r="V620" i="1"/>
  <c r="X620" i="1"/>
  <c r="Y620" i="1"/>
  <c r="AA620" i="1"/>
  <c r="U621" i="1"/>
  <c r="V621" i="1"/>
  <c r="X621" i="1"/>
  <c r="Y621" i="1"/>
  <c r="AA621" i="1"/>
  <c r="U622" i="1"/>
  <c r="V622" i="1"/>
  <c r="X622" i="1"/>
  <c r="Y622" i="1"/>
  <c r="AA622" i="1"/>
  <c r="U623" i="1"/>
  <c r="V623" i="1"/>
  <c r="X623" i="1"/>
  <c r="Y623" i="1"/>
  <c r="AA623" i="1"/>
  <c r="U624" i="1"/>
  <c r="V624" i="1"/>
  <c r="X624" i="1"/>
  <c r="Y624" i="1"/>
  <c r="AA624" i="1"/>
  <c r="U625" i="1"/>
  <c r="V625" i="1"/>
  <c r="X625" i="1"/>
  <c r="Y625" i="1"/>
  <c r="AA625" i="1"/>
  <c r="U626" i="1"/>
  <c r="V626" i="1"/>
  <c r="X626" i="1"/>
  <c r="Y626" i="1"/>
  <c r="AA626" i="1"/>
  <c r="U627" i="1"/>
  <c r="V627" i="1"/>
  <c r="X627" i="1"/>
  <c r="Y627" i="1"/>
  <c r="AA627" i="1"/>
  <c r="U628" i="1"/>
  <c r="V628" i="1"/>
  <c r="X628" i="1"/>
  <c r="Y628" i="1"/>
  <c r="AA628" i="1"/>
  <c r="U629" i="1"/>
  <c r="V629" i="1"/>
  <c r="X629" i="1"/>
  <c r="Y629" i="1"/>
  <c r="AA629" i="1"/>
  <c r="U630" i="1"/>
  <c r="V630" i="1"/>
  <c r="X630" i="1"/>
  <c r="Y630" i="1"/>
  <c r="AA630" i="1"/>
  <c r="U631" i="1"/>
  <c r="V631" i="1"/>
  <c r="X631" i="1"/>
  <c r="Y631" i="1"/>
  <c r="AA631" i="1"/>
  <c r="U632" i="1"/>
  <c r="V632" i="1"/>
  <c r="X632" i="1"/>
  <c r="Y632" i="1"/>
  <c r="AA632" i="1"/>
  <c r="U633" i="1"/>
  <c r="V633" i="1"/>
  <c r="X633" i="1"/>
  <c r="Y633" i="1"/>
  <c r="AA633" i="1"/>
  <c r="U634" i="1"/>
  <c r="V634" i="1"/>
  <c r="X634" i="1"/>
  <c r="Y634" i="1"/>
  <c r="AA634" i="1"/>
  <c r="U635" i="1"/>
  <c r="V635" i="1"/>
  <c r="X635" i="1"/>
  <c r="Y635" i="1"/>
  <c r="AA635" i="1"/>
  <c r="U636" i="1"/>
  <c r="V636" i="1"/>
  <c r="X636" i="1"/>
  <c r="Y636" i="1"/>
  <c r="AA636" i="1"/>
  <c r="U637" i="1"/>
  <c r="V637" i="1"/>
  <c r="X637" i="1"/>
  <c r="Y637" i="1"/>
  <c r="AA637" i="1"/>
  <c r="U638" i="1"/>
  <c r="V638" i="1"/>
  <c r="X638" i="1"/>
  <c r="Y638" i="1"/>
  <c r="AA638" i="1"/>
  <c r="U639" i="1"/>
  <c r="V639" i="1"/>
  <c r="X639" i="1"/>
  <c r="Y639" i="1"/>
  <c r="AA639" i="1"/>
  <c r="U640" i="1"/>
  <c r="V640" i="1"/>
  <c r="X640" i="1"/>
  <c r="Y640" i="1"/>
  <c r="AA640" i="1"/>
  <c r="U641" i="1"/>
  <c r="V641" i="1"/>
  <c r="X641" i="1"/>
  <c r="Y641" i="1"/>
  <c r="AA641" i="1"/>
  <c r="U642" i="1"/>
  <c r="V642" i="1"/>
  <c r="X642" i="1"/>
  <c r="Y642" i="1"/>
  <c r="AA642" i="1"/>
  <c r="U643" i="1"/>
  <c r="V643" i="1"/>
  <c r="X643" i="1"/>
  <c r="Y643" i="1"/>
  <c r="AA643" i="1"/>
  <c r="U644" i="1"/>
  <c r="V644" i="1"/>
  <c r="X644" i="1"/>
  <c r="Y644" i="1"/>
  <c r="AA644" i="1"/>
  <c r="U645" i="1"/>
  <c r="V645" i="1"/>
  <c r="X645" i="1"/>
  <c r="Y645" i="1"/>
  <c r="AA645" i="1"/>
  <c r="U646" i="1"/>
  <c r="V646" i="1"/>
  <c r="X646" i="1"/>
  <c r="Y646" i="1"/>
  <c r="AA646" i="1"/>
  <c r="U647" i="1"/>
  <c r="V647" i="1"/>
  <c r="X647" i="1"/>
  <c r="Y647" i="1"/>
  <c r="AA647" i="1"/>
  <c r="U648" i="1"/>
  <c r="V648" i="1"/>
  <c r="X648" i="1"/>
  <c r="Y648" i="1"/>
  <c r="AA648" i="1"/>
  <c r="U649" i="1"/>
  <c r="V649" i="1"/>
  <c r="X649" i="1"/>
  <c r="Y649" i="1"/>
  <c r="AA649" i="1"/>
  <c r="U650" i="1"/>
  <c r="V650" i="1"/>
  <c r="X650" i="1"/>
  <c r="Y650" i="1"/>
  <c r="AA650" i="1"/>
  <c r="U651" i="1"/>
  <c r="V651" i="1"/>
  <c r="X651" i="1"/>
  <c r="Y651" i="1"/>
  <c r="AA651" i="1"/>
  <c r="U652" i="1"/>
  <c r="V652" i="1"/>
  <c r="X652" i="1"/>
  <c r="Y652" i="1"/>
  <c r="AA652" i="1"/>
  <c r="U653" i="1"/>
  <c r="V653" i="1"/>
  <c r="X653" i="1"/>
  <c r="Y653" i="1"/>
  <c r="AA653" i="1"/>
  <c r="U654" i="1"/>
  <c r="V654" i="1"/>
  <c r="X654" i="1"/>
  <c r="Y654" i="1"/>
  <c r="AA654" i="1"/>
  <c r="U655" i="1"/>
  <c r="V655" i="1"/>
  <c r="X655" i="1"/>
  <c r="Y655" i="1"/>
  <c r="AA655" i="1"/>
  <c r="U656" i="1"/>
  <c r="V656" i="1"/>
  <c r="X656" i="1"/>
  <c r="Y656" i="1"/>
  <c r="AA656" i="1"/>
  <c r="U657" i="1"/>
  <c r="V657" i="1"/>
  <c r="X657" i="1"/>
  <c r="Y657" i="1"/>
  <c r="AA657" i="1"/>
  <c r="U658" i="1"/>
  <c r="V658" i="1"/>
  <c r="X658" i="1"/>
  <c r="Y658" i="1"/>
  <c r="AA658" i="1"/>
  <c r="U659" i="1"/>
  <c r="V659" i="1"/>
  <c r="X659" i="1"/>
  <c r="Y659" i="1"/>
  <c r="AA659" i="1"/>
  <c r="U660" i="1"/>
  <c r="V660" i="1"/>
  <c r="X660" i="1"/>
  <c r="Y660" i="1"/>
  <c r="AA660" i="1"/>
  <c r="U661" i="1"/>
  <c r="V661" i="1"/>
  <c r="X661" i="1"/>
  <c r="Y661" i="1"/>
  <c r="AA661" i="1"/>
  <c r="U662" i="1"/>
  <c r="V662" i="1"/>
  <c r="X662" i="1"/>
  <c r="Y662" i="1"/>
  <c r="AA662" i="1"/>
  <c r="U663" i="1"/>
  <c r="V663" i="1"/>
  <c r="X663" i="1"/>
  <c r="Y663" i="1"/>
  <c r="AA663" i="1"/>
  <c r="U664" i="1"/>
  <c r="V664" i="1"/>
  <c r="X664" i="1"/>
  <c r="Y664" i="1"/>
  <c r="AA664" i="1"/>
  <c r="U665" i="1"/>
  <c r="V665" i="1"/>
  <c r="X665" i="1"/>
  <c r="Y665" i="1"/>
  <c r="AA665" i="1"/>
  <c r="U666" i="1"/>
  <c r="V666" i="1"/>
  <c r="X666" i="1"/>
  <c r="Y666" i="1"/>
  <c r="AA666" i="1"/>
  <c r="U667" i="1"/>
  <c r="V667" i="1"/>
  <c r="X667" i="1"/>
  <c r="Y667" i="1"/>
  <c r="AA667" i="1"/>
  <c r="U668" i="1"/>
  <c r="V668" i="1"/>
  <c r="X668" i="1"/>
  <c r="Y668" i="1"/>
  <c r="AA668" i="1"/>
  <c r="U669" i="1"/>
  <c r="V669" i="1"/>
  <c r="X669" i="1"/>
  <c r="Y669" i="1"/>
  <c r="AA669" i="1"/>
  <c r="U670" i="1"/>
  <c r="V670" i="1"/>
  <c r="X670" i="1"/>
  <c r="Y670" i="1"/>
  <c r="AA670" i="1"/>
  <c r="U671" i="1"/>
  <c r="V671" i="1"/>
  <c r="X671" i="1"/>
  <c r="Y671" i="1"/>
  <c r="AA671" i="1"/>
  <c r="U672" i="1"/>
  <c r="V672" i="1"/>
  <c r="X672" i="1"/>
  <c r="Y672" i="1"/>
  <c r="AA672" i="1"/>
  <c r="U673" i="1"/>
  <c r="V673" i="1"/>
  <c r="X673" i="1"/>
  <c r="Y673" i="1"/>
  <c r="AA673" i="1"/>
  <c r="U674" i="1"/>
  <c r="V674" i="1"/>
  <c r="X674" i="1"/>
  <c r="Y674" i="1"/>
  <c r="AA674" i="1"/>
  <c r="U675" i="1"/>
  <c r="V675" i="1"/>
  <c r="X675" i="1"/>
  <c r="Y675" i="1"/>
  <c r="AA675" i="1"/>
  <c r="U676" i="1"/>
  <c r="V676" i="1"/>
  <c r="X676" i="1"/>
  <c r="Y676" i="1"/>
  <c r="AA676" i="1"/>
  <c r="U677" i="1"/>
  <c r="V677" i="1"/>
  <c r="X677" i="1"/>
  <c r="Y677" i="1"/>
  <c r="AA677" i="1"/>
  <c r="U678" i="1"/>
  <c r="V678" i="1"/>
  <c r="X678" i="1"/>
  <c r="Y678" i="1"/>
  <c r="AA678" i="1"/>
  <c r="U679" i="1"/>
  <c r="V679" i="1"/>
  <c r="X679" i="1"/>
  <c r="Y679" i="1"/>
  <c r="AA679" i="1"/>
  <c r="U680" i="1"/>
  <c r="V680" i="1"/>
  <c r="X680" i="1"/>
  <c r="Y680" i="1"/>
  <c r="AA680" i="1"/>
  <c r="U681" i="1"/>
  <c r="V681" i="1"/>
  <c r="X681" i="1"/>
  <c r="Y681" i="1"/>
  <c r="AA681" i="1"/>
  <c r="U682" i="1"/>
  <c r="V682" i="1"/>
  <c r="X682" i="1"/>
  <c r="Y682" i="1"/>
  <c r="AA682" i="1"/>
  <c r="U683" i="1"/>
  <c r="V683" i="1"/>
  <c r="X683" i="1"/>
  <c r="Y683" i="1"/>
  <c r="AA683" i="1"/>
  <c r="U684" i="1"/>
  <c r="V684" i="1"/>
  <c r="X684" i="1"/>
  <c r="Y684" i="1"/>
  <c r="AA684" i="1"/>
  <c r="U685" i="1"/>
  <c r="V685" i="1"/>
  <c r="X685" i="1"/>
  <c r="Y685" i="1"/>
  <c r="AA685" i="1"/>
  <c r="U686" i="1"/>
  <c r="V686" i="1"/>
  <c r="X686" i="1"/>
  <c r="Y686" i="1"/>
  <c r="AA686" i="1"/>
  <c r="U687" i="1"/>
  <c r="V687" i="1"/>
  <c r="X687" i="1"/>
  <c r="Y687" i="1"/>
  <c r="AA687" i="1"/>
  <c r="U688" i="1"/>
  <c r="V688" i="1"/>
  <c r="X688" i="1"/>
  <c r="Y688" i="1"/>
  <c r="AA688" i="1"/>
  <c r="U689" i="1"/>
  <c r="V689" i="1"/>
  <c r="X689" i="1"/>
  <c r="Y689" i="1"/>
  <c r="AA689" i="1"/>
  <c r="U690" i="1"/>
  <c r="V690" i="1"/>
  <c r="X690" i="1"/>
  <c r="Y690" i="1"/>
  <c r="AA690" i="1"/>
  <c r="U691" i="1"/>
  <c r="V691" i="1"/>
  <c r="X691" i="1"/>
  <c r="Y691" i="1"/>
  <c r="AA691" i="1"/>
  <c r="U692" i="1"/>
  <c r="V692" i="1"/>
  <c r="X692" i="1"/>
  <c r="Y692" i="1"/>
  <c r="AA692" i="1"/>
  <c r="U693" i="1"/>
  <c r="V693" i="1"/>
  <c r="X693" i="1"/>
  <c r="Y693" i="1"/>
  <c r="AA693" i="1"/>
  <c r="U694" i="1"/>
  <c r="V694" i="1"/>
  <c r="X694" i="1"/>
  <c r="Y694" i="1"/>
  <c r="AA694" i="1"/>
  <c r="U695" i="1"/>
  <c r="V695" i="1"/>
  <c r="X695" i="1"/>
  <c r="Y695" i="1"/>
  <c r="AA695" i="1"/>
  <c r="U696" i="1"/>
  <c r="V696" i="1"/>
  <c r="X696" i="1"/>
  <c r="Y696" i="1"/>
  <c r="AA696" i="1"/>
  <c r="U697" i="1"/>
  <c r="V697" i="1"/>
  <c r="X697" i="1"/>
  <c r="Y697" i="1"/>
  <c r="AA697" i="1"/>
  <c r="U698" i="1"/>
  <c r="V698" i="1"/>
  <c r="X698" i="1"/>
  <c r="Y698" i="1"/>
  <c r="AA698" i="1"/>
  <c r="U699" i="1"/>
  <c r="V699" i="1"/>
  <c r="X699" i="1"/>
  <c r="Y699" i="1"/>
  <c r="AA699" i="1"/>
  <c r="U700" i="1"/>
  <c r="V700" i="1"/>
  <c r="X700" i="1"/>
  <c r="Y700" i="1"/>
  <c r="AA700" i="1"/>
  <c r="U701" i="1"/>
  <c r="V701" i="1"/>
  <c r="X701" i="1"/>
  <c r="Y701" i="1"/>
  <c r="AA701" i="1"/>
  <c r="U702" i="1"/>
  <c r="V702" i="1"/>
  <c r="X702" i="1"/>
  <c r="Y702" i="1"/>
  <c r="AA702" i="1"/>
  <c r="U703" i="1"/>
  <c r="V703" i="1"/>
  <c r="X703" i="1"/>
  <c r="Y703" i="1"/>
  <c r="AA703" i="1"/>
  <c r="U704" i="1"/>
  <c r="V704" i="1"/>
  <c r="X704" i="1"/>
  <c r="Y704" i="1"/>
  <c r="AA704" i="1"/>
  <c r="U705" i="1"/>
  <c r="V705" i="1"/>
  <c r="X705" i="1"/>
  <c r="Y705" i="1"/>
  <c r="AA705" i="1"/>
  <c r="U706" i="1"/>
  <c r="V706" i="1"/>
  <c r="X706" i="1"/>
  <c r="Y706" i="1"/>
  <c r="AA706" i="1"/>
  <c r="U707" i="1"/>
  <c r="V707" i="1"/>
  <c r="X707" i="1"/>
  <c r="Y707" i="1"/>
  <c r="AA707" i="1"/>
  <c r="U708" i="1"/>
  <c r="V708" i="1"/>
  <c r="X708" i="1"/>
  <c r="Y708" i="1"/>
  <c r="AA708" i="1"/>
  <c r="U709" i="1"/>
  <c r="V709" i="1"/>
  <c r="X709" i="1"/>
  <c r="Y709" i="1"/>
  <c r="AA709" i="1"/>
  <c r="U710" i="1"/>
  <c r="V710" i="1"/>
  <c r="X710" i="1"/>
  <c r="Y710" i="1"/>
  <c r="AA710" i="1"/>
  <c r="U711" i="1"/>
  <c r="V711" i="1"/>
  <c r="X711" i="1"/>
  <c r="Y711" i="1"/>
  <c r="AA711" i="1"/>
  <c r="U712" i="1"/>
  <c r="V712" i="1"/>
  <c r="X712" i="1"/>
  <c r="Y712" i="1"/>
  <c r="AA712" i="1"/>
  <c r="U713" i="1"/>
  <c r="V713" i="1"/>
  <c r="X713" i="1"/>
  <c r="Y713" i="1"/>
  <c r="AA713" i="1"/>
  <c r="U714" i="1"/>
  <c r="V714" i="1"/>
  <c r="X714" i="1"/>
  <c r="Y714" i="1"/>
  <c r="AA714" i="1"/>
  <c r="U715" i="1"/>
  <c r="V715" i="1"/>
  <c r="X715" i="1"/>
  <c r="Y715" i="1"/>
  <c r="AA715" i="1"/>
  <c r="U716" i="1"/>
  <c r="V716" i="1"/>
  <c r="X716" i="1"/>
  <c r="Y716" i="1"/>
  <c r="AA716" i="1"/>
  <c r="U717" i="1"/>
  <c r="V717" i="1"/>
  <c r="X717" i="1"/>
  <c r="Y717" i="1"/>
  <c r="AA717" i="1"/>
  <c r="U718" i="1"/>
  <c r="V718" i="1"/>
  <c r="X718" i="1"/>
  <c r="Y718" i="1"/>
  <c r="AA718" i="1"/>
  <c r="U719" i="1"/>
  <c r="V719" i="1"/>
  <c r="X719" i="1"/>
  <c r="Y719" i="1"/>
  <c r="AA719" i="1"/>
  <c r="U720" i="1"/>
  <c r="V720" i="1"/>
  <c r="X720" i="1"/>
  <c r="Y720" i="1"/>
  <c r="AA720" i="1"/>
  <c r="U721" i="1"/>
  <c r="V721" i="1"/>
  <c r="X721" i="1"/>
  <c r="Y721" i="1"/>
  <c r="AA721" i="1"/>
  <c r="U722" i="1"/>
  <c r="V722" i="1"/>
  <c r="X722" i="1"/>
  <c r="Y722" i="1"/>
  <c r="AA722" i="1"/>
  <c r="U723" i="1"/>
  <c r="V723" i="1"/>
  <c r="X723" i="1"/>
  <c r="Y723" i="1"/>
  <c r="AA723" i="1"/>
  <c r="U724" i="1"/>
  <c r="V724" i="1"/>
  <c r="X724" i="1"/>
  <c r="Y724" i="1"/>
  <c r="AA724" i="1"/>
  <c r="U725" i="1"/>
  <c r="V725" i="1"/>
  <c r="X725" i="1"/>
  <c r="Y725" i="1"/>
  <c r="AA725" i="1"/>
  <c r="U726" i="1"/>
  <c r="V726" i="1"/>
  <c r="X726" i="1"/>
  <c r="Y726" i="1"/>
  <c r="AA726" i="1"/>
  <c r="U727" i="1"/>
  <c r="V727" i="1"/>
  <c r="X727" i="1"/>
  <c r="Y727" i="1"/>
  <c r="AA727" i="1"/>
  <c r="U728" i="1"/>
  <c r="V728" i="1"/>
  <c r="X728" i="1"/>
  <c r="Y728" i="1"/>
  <c r="AA728" i="1"/>
  <c r="U729" i="1"/>
  <c r="V729" i="1"/>
  <c r="X729" i="1"/>
  <c r="Y729" i="1"/>
  <c r="AA729" i="1"/>
  <c r="U730" i="1"/>
  <c r="V730" i="1"/>
  <c r="X730" i="1"/>
  <c r="Y730" i="1"/>
  <c r="AA730" i="1"/>
  <c r="U731" i="1"/>
  <c r="V731" i="1"/>
  <c r="X731" i="1"/>
  <c r="Y731" i="1"/>
  <c r="AA731" i="1"/>
  <c r="U732" i="1"/>
  <c r="V732" i="1"/>
  <c r="X732" i="1"/>
  <c r="Y732" i="1"/>
  <c r="AA732" i="1"/>
  <c r="U733" i="1"/>
  <c r="V733" i="1"/>
  <c r="X733" i="1"/>
  <c r="Y733" i="1"/>
  <c r="AA733" i="1"/>
  <c r="U734" i="1"/>
  <c r="V734" i="1"/>
  <c r="X734" i="1"/>
  <c r="Y734" i="1"/>
  <c r="AA734" i="1"/>
  <c r="U735" i="1"/>
  <c r="V735" i="1"/>
  <c r="X735" i="1"/>
  <c r="Y735" i="1"/>
  <c r="AA735" i="1"/>
  <c r="U736" i="1"/>
  <c r="V736" i="1"/>
  <c r="X736" i="1"/>
  <c r="Y736" i="1"/>
  <c r="AA736" i="1"/>
  <c r="U737" i="1"/>
  <c r="V737" i="1"/>
  <c r="X737" i="1"/>
  <c r="Y737" i="1"/>
  <c r="AA737" i="1"/>
  <c r="U738" i="1"/>
  <c r="V738" i="1"/>
  <c r="X738" i="1"/>
  <c r="Y738" i="1"/>
  <c r="AA738" i="1"/>
  <c r="U739" i="1"/>
  <c r="V739" i="1"/>
  <c r="X739" i="1"/>
  <c r="Y739" i="1"/>
  <c r="AA739" i="1"/>
  <c r="U740" i="1"/>
  <c r="V740" i="1"/>
  <c r="X740" i="1"/>
  <c r="Y740" i="1"/>
  <c r="AA740" i="1"/>
  <c r="U741" i="1"/>
  <c r="V741" i="1"/>
  <c r="X741" i="1"/>
  <c r="Y741" i="1"/>
  <c r="AA741" i="1"/>
  <c r="U742" i="1"/>
  <c r="V742" i="1"/>
  <c r="X742" i="1"/>
  <c r="Y742" i="1"/>
  <c r="AA742" i="1"/>
  <c r="U743" i="1"/>
  <c r="V743" i="1"/>
  <c r="X743" i="1"/>
  <c r="Y743" i="1"/>
  <c r="AA743" i="1"/>
  <c r="U744" i="1"/>
  <c r="V744" i="1"/>
  <c r="X744" i="1"/>
  <c r="Y744" i="1"/>
  <c r="AA744" i="1"/>
  <c r="U745" i="1"/>
  <c r="V745" i="1"/>
  <c r="X745" i="1"/>
  <c r="Y745" i="1"/>
  <c r="AA745" i="1"/>
  <c r="U746" i="1"/>
  <c r="V746" i="1"/>
  <c r="X746" i="1"/>
  <c r="Y746" i="1"/>
  <c r="AA746" i="1"/>
  <c r="U747" i="1"/>
  <c r="V747" i="1"/>
  <c r="X747" i="1"/>
  <c r="Y747" i="1"/>
  <c r="AA747" i="1"/>
  <c r="U748" i="1"/>
  <c r="V748" i="1"/>
  <c r="X748" i="1"/>
  <c r="Y748" i="1"/>
  <c r="AA748" i="1"/>
  <c r="U749" i="1"/>
  <c r="V749" i="1"/>
  <c r="X749" i="1"/>
  <c r="Y749" i="1"/>
  <c r="AA749" i="1"/>
  <c r="U750" i="1"/>
  <c r="V750" i="1"/>
  <c r="X750" i="1"/>
  <c r="Y750" i="1"/>
  <c r="AA750" i="1"/>
  <c r="U751" i="1"/>
  <c r="V751" i="1"/>
  <c r="X751" i="1"/>
  <c r="Y751" i="1"/>
  <c r="AA751" i="1"/>
  <c r="U752" i="1"/>
  <c r="V752" i="1"/>
  <c r="X752" i="1"/>
  <c r="Y752" i="1"/>
  <c r="AA752" i="1"/>
  <c r="U753" i="1"/>
  <c r="V753" i="1"/>
  <c r="X753" i="1"/>
  <c r="Y753" i="1"/>
  <c r="AA753" i="1"/>
  <c r="U754" i="1"/>
  <c r="V754" i="1"/>
  <c r="X754" i="1"/>
  <c r="Y754" i="1"/>
  <c r="AA754" i="1"/>
  <c r="U755" i="1"/>
  <c r="V755" i="1"/>
  <c r="X755" i="1"/>
  <c r="Y755" i="1"/>
  <c r="AA755" i="1"/>
  <c r="U756" i="1"/>
  <c r="V756" i="1"/>
  <c r="X756" i="1"/>
  <c r="Y756" i="1"/>
  <c r="AA756" i="1"/>
  <c r="U757" i="1"/>
  <c r="V757" i="1"/>
  <c r="X757" i="1"/>
  <c r="Y757" i="1"/>
  <c r="AA757" i="1"/>
  <c r="U758" i="1"/>
  <c r="V758" i="1"/>
  <c r="X758" i="1"/>
  <c r="Y758" i="1"/>
  <c r="AA758" i="1"/>
  <c r="U759" i="1"/>
  <c r="V759" i="1"/>
  <c r="X759" i="1"/>
  <c r="Y759" i="1"/>
  <c r="AA759" i="1"/>
  <c r="U760" i="1"/>
  <c r="V760" i="1"/>
  <c r="X760" i="1"/>
  <c r="Y760" i="1"/>
  <c r="AA760" i="1"/>
  <c r="U761" i="1"/>
  <c r="V761" i="1"/>
  <c r="X761" i="1"/>
  <c r="Y761" i="1"/>
  <c r="AA761" i="1"/>
  <c r="U762" i="1"/>
  <c r="V762" i="1"/>
  <c r="X762" i="1"/>
  <c r="Y762" i="1"/>
  <c r="AA762" i="1"/>
  <c r="U763" i="1"/>
  <c r="V763" i="1"/>
  <c r="X763" i="1"/>
  <c r="Y763" i="1"/>
  <c r="AA763" i="1"/>
  <c r="U764" i="1"/>
  <c r="V764" i="1"/>
  <c r="X764" i="1"/>
  <c r="Y764" i="1"/>
  <c r="AA764" i="1"/>
  <c r="U765" i="1"/>
  <c r="V765" i="1"/>
  <c r="X765" i="1"/>
  <c r="Y765" i="1"/>
  <c r="AA765" i="1"/>
  <c r="U766" i="1"/>
  <c r="V766" i="1"/>
  <c r="X766" i="1"/>
  <c r="Y766" i="1"/>
  <c r="AA766" i="1"/>
  <c r="U767" i="1"/>
  <c r="V767" i="1"/>
  <c r="X767" i="1"/>
  <c r="Y767" i="1"/>
  <c r="AA767" i="1"/>
  <c r="U768" i="1"/>
  <c r="V768" i="1"/>
  <c r="X768" i="1"/>
  <c r="Y768" i="1"/>
  <c r="AA768" i="1"/>
  <c r="U769" i="1"/>
  <c r="V769" i="1"/>
  <c r="X769" i="1"/>
  <c r="Y769" i="1"/>
  <c r="AA769" i="1"/>
  <c r="U770" i="1"/>
  <c r="V770" i="1"/>
  <c r="X770" i="1"/>
  <c r="Y770" i="1"/>
  <c r="AA770" i="1"/>
  <c r="U771" i="1"/>
  <c r="V771" i="1"/>
  <c r="X771" i="1"/>
  <c r="Y771" i="1"/>
  <c r="AA771" i="1"/>
  <c r="U772" i="1"/>
  <c r="V772" i="1"/>
  <c r="X772" i="1"/>
  <c r="Y772" i="1"/>
  <c r="AA772" i="1"/>
  <c r="U773" i="1"/>
  <c r="V773" i="1"/>
  <c r="X773" i="1"/>
  <c r="Y773" i="1"/>
  <c r="AA773" i="1"/>
  <c r="U774" i="1"/>
  <c r="V774" i="1"/>
  <c r="X774" i="1"/>
  <c r="Y774" i="1"/>
  <c r="AA774" i="1"/>
  <c r="U775" i="1"/>
  <c r="V775" i="1"/>
  <c r="X775" i="1"/>
  <c r="Y775" i="1"/>
  <c r="AA775" i="1"/>
  <c r="U776" i="1"/>
  <c r="V776" i="1"/>
  <c r="X776" i="1"/>
  <c r="Y776" i="1"/>
  <c r="AA776" i="1"/>
  <c r="U777" i="1"/>
  <c r="V777" i="1"/>
  <c r="X777" i="1"/>
  <c r="Y777" i="1"/>
  <c r="AA777" i="1"/>
  <c r="U778" i="1"/>
  <c r="V778" i="1"/>
  <c r="X778" i="1"/>
  <c r="Y778" i="1"/>
  <c r="AA778" i="1"/>
  <c r="U779" i="1"/>
  <c r="V779" i="1"/>
  <c r="X779" i="1"/>
  <c r="Y779" i="1"/>
  <c r="AA779" i="1"/>
  <c r="U780" i="1"/>
  <c r="V780" i="1"/>
  <c r="X780" i="1"/>
  <c r="Y780" i="1"/>
  <c r="AA780" i="1"/>
  <c r="U781" i="1"/>
  <c r="V781" i="1"/>
  <c r="X781" i="1"/>
  <c r="Y781" i="1"/>
  <c r="AA781" i="1"/>
  <c r="U782" i="1"/>
  <c r="V782" i="1"/>
  <c r="X782" i="1"/>
  <c r="Y782" i="1"/>
  <c r="AA782" i="1"/>
  <c r="U783" i="1"/>
  <c r="V783" i="1"/>
  <c r="X783" i="1"/>
  <c r="Y783" i="1"/>
  <c r="AA783" i="1"/>
  <c r="U784" i="1"/>
  <c r="V784" i="1"/>
  <c r="X784" i="1"/>
  <c r="Y784" i="1"/>
  <c r="AA784" i="1"/>
  <c r="U785" i="1"/>
  <c r="V785" i="1"/>
  <c r="X785" i="1"/>
  <c r="Y785" i="1"/>
  <c r="AA785" i="1"/>
  <c r="U786" i="1"/>
  <c r="V786" i="1"/>
  <c r="X786" i="1"/>
  <c r="Y786" i="1"/>
  <c r="AA786" i="1"/>
  <c r="U787" i="1"/>
  <c r="V787" i="1"/>
  <c r="X787" i="1"/>
  <c r="Y787" i="1"/>
  <c r="AA787" i="1"/>
  <c r="U788" i="1"/>
  <c r="V788" i="1"/>
  <c r="X788" i="1"/>
  <c r="Y788" i="1"/>
  <c r="AA788" i="1"/>
  <c r="U789" i="1"/>
  <c r="V789" i="1"/>
  <c r="X789" i="1"/>
  <c r="Y789" i="1"/>
  <c r="AA789" i="1"/>
  <c r="U790" i="1"/>
  <c r="V790" i="1"/>
  <c r="X790" i="1"/>
  <c r="Y790" i="1"/>
  <c r="AA790" i="1"/>
  <c r="U791" i="1"/>
  <c r="V791" i="1"/>
  <c r="X791" i="1"/>
  <c r="Y791" i="1"/>
  <c r="AA791" i="1"/>
  <c r="U792" i="1"/>
  <c r="V792" i="1"/>
  <c r="X792" i="1"/>
  <c r="Y792" i="1"/>
  <c r="AA792" i="1"/>
  <c r="U793" i="1"/>
  <c r="V793" i="1"/>
  <c r="X793" i="1"/>
  <c r="Y793" i="1"/>
  <c r="AA793" i="1"/>
  <c r="U794" i="1"/>
  <c r="V794" i="1"/>
  <c r="X794" i="1"/>
  <c r="Y794" i="1"/>
  <c r="AA794" i="1"/>
  <c r="U795" i="1"/>
  <c r="V795" i="1"/>
  <c r="X795" i="1"/>
  <c r="Y795" i="1"/>
  <c r="AA795" i="1"/>
  <c r="U796" i="1"/>
  <c r="V796" i="1"/>
  <c r="X796" i="1"/>
  <c r="Y796" i="1"/>
  <c r="AA796" i="1"/>
  <c r="U797" i="1"/>
  <c r="V797" i="1"/>
  <c r="X797" i="1"/>
  <c r="Y797" i="1"/>
  <c r="AA797" i="1"/>
  <c r="U798" i="1"/>
  <c r="V798" i="1"/>
  <c r="X798" i="1"/>
  <c r="Y798" i="1"/>
  <c r="AA798" i="1"/>
  <c r="U799" i="1"/>
  <c r="V799" i="1"/>
  <c r="X799" i="1"/>
  <c r="Y799" i="1"/>
  <c r="AA799" i="1"/>
  <c r="U800" i="1"/>
  <c r="V800" i="1"/>
  <c r="X800" i="1"/>
  <c r="Y800" i="1"/>
  <c r="AA800" i="1"/>
  <c r="U801" i="1"/>
  <c r="V801" i="1"/>
  <c r="X801" i="1"/>
  <c r="Y801" i="1"/>
  <c r="AA801" i="1"/>
  <c r="U802" i="1"/>
  <c r="V802" i="1"/>
  <c r="X802" i="1"/>
  <c r="Y802" i="1"/>
  <c r="AA802" i="1"/>
  <c r="U803" i="1"/>
  <c r="V803" i="1"/>
  <c r="X803" i="1"/>
  <c r="Y803" i="1"/>
  <c r="AA803" i="1"/>
  <c r="U804" i="1"/>
  <c r="V804" i="1"/>
  <c r="X804" i="1"/>
  <c r="Y804" i="1"/>
  <c r="AA804" i="1"/>
  <c r="U805" i="1"/>
  <c r="V805" i="1"/>
  <c r="X805" i="1"/>
  <c r="Y805" i="1"/>
  <c r="AA805" i="1"/>
  <c r="U806" i="1"/>
  <c r="V806" i="1"/>
  <c r="X806" i="1"/>
  <c r="Y806" i="1"/>
  <c r="AA806" i="1"/>
  <c r="U807" i="1"/>
  <c r="V807" i="1"/>
  <c r="X807" i="1"/>
  <c r="Y807" i="1"/>
  <c r="AA807" i="1"/>
  <c r="U808" i="1"/>
  <c r="V808" i="1"/>
  <c r="X808" i="1"/>
  <c r="Y808" i="1"/>
  <c r="AA808" i="1"/>
  <c r="U809" i="1"/>
  <c r="V809" i="1"/>
  <c r="X809" i="1"/>
  <c r="Y809" i="1"/>
  <c r="AA809" i="1"/>
  <c r="U810" i="1"/>
  <c r="V810" i="1"/>
  <c r="X810" i="1"/>
  <c r="Y810" i="1"/>
  <c r="AA810" i="1"/>
  <c r="U811" i="1"/>
  <c r="V811" i="1"/>
  <c r="X811" i="1"/>
  <c r="Y811" i="1"/>
  <c r="AA811" i="1"/>
  <c r="U812" i="1"/>
  <c r="V812" i="1"/>
  <c r="X812" i="1"/>
  <c r="Y812" i="1"/>
  <c r="AA812" i="1"/>
  <c r="U813" i="1"/>
  <c r="V813" i="1"/>
  <c r="X813" i="1"/>
  <c r="Y813" i="1"/>
  <c r="AA813" i="1"/>
  <c r="U814" i="1"/>
  <c r="V814" i="1"/>
  <c r="X814" i="1"/>
  <c r="Y814" i="1"/>
  <c r="AA814" i="1"/>
  <c r="U815" i="1"/>
  <c r="V815" i="1"/>
  <c r="X815" i="1"/>
  <c r="Y815" i="1"/>
  <c r="AA815" i="1"/>
  <c r="U816" i="1"/>
  <c r="V816" i="1"/>
  <c r="X816" i="1"/>
  <c r="Y816" i="1"/>
  <c r="AA816" i="1"/>
  <c r="U817" i="1"/>
  <c r="V817" i="1"/>
  <c r="X817" i="1"/>
  <c r="Y817" i="1"/>
  <c r="AA817" i="1"/>
  <c r="U818" i="1"/>
  <c r="V818" i="1"/>
  <c r="X818" i="1"/>
  <c r="Y818" i="1"/>
  <c r="AA818" i="1"/>
  <c r="U819" i="1"/>
  <c r="V819" i="1"/>
  <c r="X819" i="1"/>
  <c r="Y819" i="1"/>
  <c r="AA819" i="1"/>
  <c r="U820" i="1"/>
  <c r="V820" i="1"/>
  <c r="X820" i="1"/>
  <c r="Y820" i="1"/>
  <c r="AA820" i="1"/>
  <c r="U821" i="1"/>
  <c r="V821" i="1"/>
  <c r="X821" i="1"/>
  <c r="Y821" i="1"/>
  <c r="AA821" i="1"/>
  <c r="U822" i="1"/>
  <c r="V822" i="1"/>
  <c r="X822" i="1"/>
  <c r="Y822" i="1"/>
  <c r="AA822" i="1"/>
  <c r="U823" i="1"/>
  <c r="V823" i="1"/>
  <c r="X823" i="1"/>
  <c r="Y823" i="1"/>
  <c r="AA823" i="1"/>
  <c r="U824" i="1"/>
  <c r="V824" i="1"/>
  <c r="X824" i="1"/>
  <c r="Y824" i="1"/>
  <c r="AA824" i="1"/>
  <c r="U825" i="1"/>
  <c r="V825" i="1"/>
  <c r="X825" i="1"/>
  <c r="Y825" i="1"/>
  <c r="AA825" i="1"/>
  <c r="U826" i="1"/>
  <c r="V826" i="1"/>
  <c r="X826" i="1"/>
  <c r="Y826" i="1"/>
  <c r="AA826" i="1"/>
  <c r="U827" i="1"/>
  <c r="V827" i="1"/>
  <c r="X827" i="1"/>
  <c r="Y827" i="1"/>
  <c r="AA827" i="1"/>
  <c r="U828" i="1"/>
  <c r="V828" i="1"/>
  <c r="X828" i="1"/>
  <c r="Y828" i="1"/>
  <c r="AA828" i="1"/>
  <c r="U829" i="1"/>
  <c r="V829" i="1"/>
  <c r="X829" i="1"/>
  <c r="Y829" i="1"/>
  <c r="AA829" i="1"/>
  <c r="U830" i="1"/>
  <c r="V830" i="1"/>
  <c r="X830" i="1"/>
  <c r="Y830" i="1"/>
  <c r="AA830" i="1"/>
  <c r="U831" i="1"/>
  <c r="V831" i="1"/>
  <c r="X831" i="1"/>
  <c r="Y831" i="1"/>
  <c r="AA831" i="1"/>
  <c r="U832" i="1"/>
  <c r="V832" i="1"/>
  <c r="X832" i="1"/>
  <c r="Y832" i="1"/>
  <c r="AA832" i="1"/>
  <c r="U833" i="1"/>
  <c r="V833" i="1"/>
  <c r="X833" i="1"/>
  <c r="Y833" i="1"/>
  <c r="AA833" i="1"/>
  <c r="U834" i="1"/>
  <c r="V834" i="1"/>
  <c r="X834" i="1"/>
  <c r="Y834" i="1"/>
  <c r="AA834" i="1"/>
  <c r="U835" i="1"/>
  <c r="V835" i="1"/>
  <c r="X835" i="1"/>
  <c r="Y835" i="1"/>
  <c r="AA835" i="1"/>
  <c r="U836" i="1"/>
  <c r="V836" i="1"/>
  <c r="X836" i="1"/>
  <c r="Y836" i="1"/>
  <c r="AA836" i="1"/>
  <c r="U837" i="1"/>
  <c r="V837" i="1"/>
  <c r="X837" i="1"/>
  <c r="Y837" i="1"/>
  <c r="AA837" i="1"/>
  <c r="U838" i="1"/>
  <c r="V838" i="1"/>
  <c r="X838" i="1"/>
  <c r="Y838" i="1"/>
  <c r="AA838" i="1"/>
  <c r="U839" i="1"/>
  <c r="V839" i="1"/>
  <c r="X839" i="1"/>
  <c r="Y839" i="1"/>
  <c r="AA839" i="1"/>
  <c r="U840" i="1"/>
  <c r="V840" i="1"/>
  <c r="X840" i="1"/>
  <c r="Y840" i="1"/>
  <c r="AA840" i="1"/>
  <c r="U841" i="1"/>
  <c r="V841" i="1"/>
  <c r="X841" i="1"/>
  <c r="Y841" i="1"/>
  <c r="AA841" i="1"/>
  <c r="U842" i="1"/>
  <c r="V842" i="1"/>
  <c r="X842" i="1"/>
  <c r="Y842" i="1"/>
  <c r="AA842" i="1"/>
  <c r="U843" i="1"/>
  <c r="V843" i="1"/>
  <c r="X843" i="1"/>
  <c r="Y843" i="1"/>
  <c r="AA843" i="1"/>
  <c r="U844" i="1"/>
  <c r="V844" i="1"/>
  <c r="X844" i="1"/>
  <c r="Y844" i="1"/>
  <c r="AA844" i="1"/>
  <c r="U845" i="1"/>
  <c r="V845" i="1"/>
  <c r="X845" i="1"/>
  <c r="Y845" i="1"/>
  <c r="AA845" i="1"/>
  <c r="U846" i="1"/>
  <c r="V846" i="1"/>
  <c r="X846" i="1"/>
  <c r="Y846" i="1"/>
  <c r="AA846" i="1"/>
  <c r="U847" i="1"/>
  <c r="V847" i="1"/>
  <c r="X847" i="1"/>
  <c r="Y847" i="1"/>
  <c r="AA847" i="1"/>
  <c r="U848" i="1"/>
  <c r="V848" i="1"/>
  <c r="X848" i="1"/>
  <c r="Y848" i="1"/>
  <c r="AA848" i="1"/>
  <c r="U849" i="1"/>
  <c r="V849" i="1"/>
  <c r="X849" i="1"/>
  <c r="Y849" i="1"/>
  <c r="AA849" i="1"/>
  <c r="U850" i="1"/>
  <c r="V850" i="1"/>
  <c r="X850" i="1"/>
  <c r="Y850" i="1"/>
  <c r="AA850" i="1"/>
  <c r="U851" i="1"/>
  <c r="V851" i="1"/>
  <c r="X851" i="1"/>
  <c r="Y851" i="1"/>
  <c r="AA851" i="1"/>
  <c r="U852" i="1"/>
  <c r="V852" i="1"/>
  <c r="X852" i="1"/>
  <c r="Y852" i="1"/>
  <c r="AA852" i="1"/>
  <c r="U853" i="1"/>
  <c r="V853" i="1"/>
  <c r="X853" i="1"/>
  <c r="Y853" i="1"/>
  <c r="AA853" i="1"/>
  <c r="U854" i="1"/>
  <c r="V854" i="1"/>
  <c r="X854" i="1"/>
  <c r="Y854" i="1"/>
  <c r="AA854" i="1"/>
  <c r="U855" i="1"/>
  <c r="V855" i="1"/>
  <c r="X855" i="1"/>
  <c r="Y855" i="1"/>
  <c r="AA855" i="1"/>
  <c r="U856" i="1"/>
  <c r="V856" i="1"/>
  <c r="X856" i="1"/>
  <c r="Y856" i="1"/>
  <c r="AA856" i="1"/>
  <c r="U857" i="1"/>
  <c r="V857" i="1"/>
  <c r="X857" i="1"/>
  <c r="Y857" i="1"/>
  <c r="AA857" i="1"/>
  <c r="U858" i="1"/>
  <c r="V858" i="1"/>
  <c r="X858" i="1"/>
  <c r="Y858" i="1"/>
  <c r="AA858" i="1"/>
  <c r="U859" i="1"/>
  <c r="V859" i="1"/>
  <c r="X859" i="1"/>
  <c r="Y859" i="1"/>
  <c r="AA859" i="1"/>
  <c r="U860" i="1"/>
  <c r="V860" i="1"/>
  <c r="X860" i="1"/>
  <c r="Y860" i="1"/>
  <c r="AA860" i="1"/>
  <c r="U861" i="1"/>
  <c r="V861" i="1"/>
  <c r="X861" i="1"/>
  <c r="Y861" i="1"/>
  <c r="AA861" i="1"/>
  <c r="U862" i="1"/>
  <c r="V862" i="1"/>
  <c r="X862" i="1"/>
  <c r="Y862" i="1"/>
  <c r="AA862" i="1"/>
  <c r="U863" i="1"/>
  <c r="V863" i="1"/>
  <c r="X863" i="1"/>
  <c r="Y863" i="1"/>
  <c r="AA863" i="1"/>
  <c r="U864" i="1"/>
  <c r="V864" i="1"/>
  <c r="X864" i="1"/>
  <c r="Y864" i="1"/>
  <c r="AA864" i="1"/>
  <c r="U865" i="1"/>
  <c r="V865" i="1"/>
  <c r="X865" i="1"/>
  <c r="Y865" i="1"/>
  <c r="AA865" i="1"/>
  <c r="U866" i="1"/>
  <c r="V866" i="1"/>
  <c r="X866" i="1"/>
  <c r="Y866" i="1"/>
  <c r="AA866" i="1"/>
  <c r="U867" i="1"/>
  <c r="V867" i="1"/>
  <c r="X867" i="1"/>
  <c r="Y867" i="1"/>
  <c r="AA867" i="1"/>
  <c r="U868" i="1"/>
  <c r="V868" i="1"/>
  <c r="X868" i="1"/>
  <c r="Y868" i="1"/>
  <c r="AA868" i="1"/>
  <c r="U869" i="1"/>
  <c r="V869" i="1"/>
  <c r="X869" i="1"/>
  <c r="Y869" i="1"/>
  <c r="AA869" i="1"/>
  <c r="U870" i="1"/>
  <c r="V870" i="1"/>
  <c r="X870" i="1"/>
  <c r="Y870" i="1"/>
  <c r="AA870" i="1"/>
  <c r="U871" i="1"/>
  <c r="V871" i="1"/>
  <c r="X871" i="1"/>
  <c r="Y871" i="1"/>
  <c r="AA871" i="1"/>
  <c r="U872" i="1"/>
  <c r="V872" i="1"/>
  <c r="X872" i="1"/>
  <c r="Y872" i="1"/>
  <c r="AA872" i="1"/>
  <c r="U873" i="1"/>
  <c r="V873" i="1"/>
  <c r="X873" i="1"/>
  <c r="Y873" i="1"/>
  <c r="AA873" i="1"/>
  <c r="U874" i="1"/>
  <c r="V874" i="1"/>
  <c r="X874" i="1"/>
  <c r="Y874" i="1"/>
  <c r="AA874" i="1"/>
  <c r="U875" i="1"/>
  <c r="V875" i="1"/>
  <c r="X875" i="1"/>
  <c r="Y875" i="1"/>
  <c r="AA875" i="1"/>
  <c r="U876" i="1"/>
  <c r="V876" i="1"/>
  <c r="X876" i="1"/>
  <c r="Y876" i="1"/>
  <c r="AA876" i="1"/>
  <c r="U877" i="1"/>
  <c r="V877" i="1"/>
  <c r="X877" i="1"/>
  <c r="Y877" i="1"/>
  <c r="AA877" i="1"/>
  <c r="U878" i="1"/>
  <c r="V878" i="1"/>
  <c r="X878" i="1"/>
  <c r="Y878" i="1"/>
  <c r="AA878" i="1"/>
  <c r="U879" i="1"/>
  <c r="V879" i="1"/>
  <c r="X879" i="1"/>
  <c r="Y879" i="1"/>
  <c r="AA879" i="1"/>
  <c r="U880" i="1"/>
  <c r="V880" i="1"/>
  <c r="X880" i="1"/>
  <c r="Y880" i="1"/>
  <c r="AA880" i="1"/>
  <c r="U881" i="1"/>
  <c r="V881" i="1"/>
  <c r="X881" i="1"/>
  <c r="Y881" i="1"/>
  <c r="AA881" i="1"/>
  <c r="U882" i="1"/>
  <c r="V882" i="1"/>
  <c r="X882" i="1"/>
  <c r="Y882" i="1"/>
  <c r="AA882" i="1"/>
  <c r="U883" i="1"/>
  <c r="V883" i="1"/>
  <c r="X883" i="1"/>
  <c r="Y883" i="1"/>
  <c r="AA883" i="1"/>
  <c r="U884" i="1"/>
  <c r="V884" i="1"/>
  <c r="X884" i="1"/>
  <c r="Y884" i="1"/>
  <c r="AA884" i="1"/>
  <c r="U885" i="1"/>
  <c r="V885" i="1"/>
  <c r="X885" i="1"/>
  <c r="Y885" i="1"/>
  <c r="AA885" i="1"/>
  <c r="U886" i="1"/>
  <c r="V886" i="1"/>
  <c r="X886" i="1"/>
  <c r="Y886" i="1"/>
  <c r="AA886" i="1"/>
  <c r="U887" i="1"/>
  <c r="V887" i="1"/>
  <c r="X887" i="1"/>
  <c r="Y887" i="1"/>
  <c r="AA887" i="1"/>
  <c r="U888" i="1"/>
  <c r="V888" i="1"/>
  <c r="X888" i="1"/>
  <c r="Y888" i="1"/>
  <c r="AA888" i="1"/>
  <c r="U889" i="1"/>
  <c r="V889" i="1"/>
  <c r="X889" i="1"/>
  <c r="Y889" i="1"/>
  <c r="AA889" i="1"/>
  <c r="U890" i="1"/>
  <c r="V890" i="1"/>
  <c r="X890" i="1"/>
  <c r="Y890" i="1"/>
  <c r="AA890" i="1"/>
  <c r="U891" i="1"/>
  <c r="V891" i="1"/>
  <c r="X891" i="1"/>
  <c r="Y891" i="1"/>
  <c r="AA891" i="1"/>
  <c r="U892" i="1"/>
  <c r="V892" i="1"/>
  <c r="X892" i="1"/>
  <c r="Y892" i="1"/>
  <c r="AA892" i="1"/>
  <c r="U893" i="1"/>
  <c r="V893" i="1"/>
  <c r="X893" i="1"/>
  <c r="Y893" i="1"/>
  <c r="AA893" i="1"/>
  <c r="U894" i="1"/>
  <c r="V894" i="1"/>
  <c r="X894" i="1"/>
  <c r="Y894" i="1"/>
  <c r="AA894" i="1"/>
  <c r="U895" i="1"/>
  <c r="V895" i="1"/>
  <c r="X895" i="1"/>
  <c r="Y895" i="1"/>
  <c r="AA895" i="1"/>
  <c r="U896" i="1"/>
  <c r="V896" i="1"/>
  <c r="X896" i="1"/>
  <c r="Y896" i="1"/>
  <c r="AA896" i="1"/>
  <c r="U897" i="1"/>
  <c r="V897" i="1"/>
  <c r="X897" i="1"/>
  <c r="Y897" i="1"/>
  <c r="AA897" i="1"/>
  <c r="U898" i="1"/>
  <c r="V898" i="1"/>
  <c r="X898" i="1"/>
  <c r="Y898" i="1"/>
  <c r="AA898" i="1"/>
  <c r="U899" i="1"/>
  <c r="V899" i="1"/>
  <c r="X899" i="1"/>
  <c r="Y899" i="1"/>
  <c r="AA899" i="1"/>
  <c r="U900" i="1"/>
  <c r="V900" i="1"/>
  <c r="X900" i="1"/>
  <c r="Y900" i="1"/>
  <c r="AA900" i="1"/>
  <c r="U901" i="1"/>
  <c r="V901" i="1"/>
  <c r="X901" i="1"/>
  <c r="Y901" i="1"/>
  <c r="AA901" i="1"/>
  <c r="U902" i="1"/>
  <c r="V902" i="1"/>
  <c r="X902" i="1"/>
  <c r="Y902" i="1"/>
  <c r="AA902" i="1"/>
  <c r="U903" i="1"/>
  <c r="V903" i="1"/>
  <c r="X903" i="1"/>
  <c r="Y903" i="1"/>
  <c r="AA903" i="1"/>
  <c r="U904" i="1"/>
  <c r="V904" i="1"/>
  <c r="X904" i="1"/>
  <c r="Y904" i="1"/>
  <c r="AA904" i="1"/>
  <c r="U905" i="1"/>
  <c r="V905" i="1"/>
  <c r="X905" i="1"/>
  <c r="Y905" i="1"/>
  <c r="AA905" i="1"/>
  <c r="U906" i="1"/>
  <c r="V906" i="1"/>
  <c r="X906" i="1"/>
  <c r="Y906" i="1"/>
  <c r="AA906" i="1"/>
  <c r="U907" i="1"/>
  <c r="V907" i="1"/>
  <c r="X907" i="1"/>
  <c r="Y907" i="1"/>
  <c r="AA907" i="1"/>
  <c r="U908" i="1"/>
  <c r="V908" i="1"/>
  <c r="X908" i="1"/>
  <c r="Y908" i="1"/>
  <c r="AA908" i="1"/>
  <c r="U909" i="1"/>
  <c r="V909" i="1"/>
  <c r="X909" i="1"/>
  <c r="Y909" i="1"/>
  <c r="AA909" i="1"/>
  <c r="U910" i="1"/>
  <c r="V910" i="1"/>
  <c r="X910" i="1"/>
  <c r="Y910" i="1"/>
  <c r="AA910" i="1"/>
  <c r="U911" i="1"/>
  <c r="V911" i="1"/>
  <c r="X911" i="1"/>
  <c r="Y911" i="1"/>
  <c r="AA911" i="1"/>
  <c r="U912" i="1"/>
  <c r="V912" i="1"/>
  <c r="X912" i="1"/>
  <c r="Y912" i="1"/>
  <c r="AA912" i="1"/>
  <c r="U913" i="1"/>
  <c r="V913" i="1"/>
  <c r="X913" i="1"/>
  <c r="Y913" i="1"/>
  <c r="AA913" i="1"/>
  <c r="U914" i="1"/>
  <c r="V914" i="1"/>
  <c r="X914" i="1"/>
  <c r="Y914" i="1"/>
  <c r="AA914" i="1"/>
  <c r="U915" i="1"/>
  <c r="V915" i="1"/>
  <c r="X915" i="1"/>
  <c r="Y915" i="1"/>
  <c r="AA915" i="1"/>
  <c r="U916" i="1"/>
  <c r="V916" i="1"/>
  <c r="X916" i="1"/>
  <c r="Y916" i="1"/>
  <c r="AA916" i="1"/>
  <c r="U917" i="1"/>
  <c r="V917" i="1"/>
  <c r="X917" i="1"/>
  <c r="Y917" i="1"/>
  <c r="AA917" i="1"/>
  <c r="U918" i="1"/>
  <c r="V918" i="1"/>
  <c r="X918" i="1"/>
  <c r="Y918" i="1"/>
  <c r="AA918" i="1"/>
  <c r="U919" i="1"/>
  <c r="V919" i="1"/>
  <c r="X919" i="1"/>
  <c r="Y919" i="1"/>
  <c r="AA919" i="1"/>
  <c r="U920" i="1"/>
  <c r="V920" i="1"/>
  <c r="X920" i="1"/>
  <c r="Y920" i="1"/>
  <c r="AA920" i="1"/>
  <c r="U921" i="1"/>
  <c r="V921" i="1"/>
  <c r="X921" i="1"/>
  <c r="Y921" i="1"/>
  <c r="AA921" i="1"/>
  <c r="U922" i="1"/>
  <c r="V922" i="1"/>
  <c r="X922" i="1"/>
  <c r="Y922" i="1"/>
  <c r="AA922" i="1"/>
  <c r="U923" i="1"/>
  <c r="V923" i="1"/>
  <c r="X923" i="1"/>
  <c r="Y923" i="1"/>
  <c r="AA923" i="1"/>
  <c r="U924" i="1"/>
  <c r="V924" i="1"/>
  <c r="X924" i="1"/>
  <c r="Y924" i="1"/>
  <c r="AA924" i="1"/>
  <c r="U925" i="1"/>
  <c r="V925" i="1"/>
  <c r="X925" i="1"/>
  <c r="Y925" i="1"/>
  <c r="AA925" i="1"/>
  <c r="U926" i="1"/>
  <c r="V926" i="1"/>
  <c r="X926" i="1"/>
  <c r="Y926" i="1"/>
  <c r="AA926" i="1"/>
  <c r="U927" i="1"/>
  <c r="V927" i="1"/>
  <c r="X927" i="1"/>
  <c r="Y927" i="1"/>
  <c r="AA927" i="1"/>
  <c r="Y6" i="1"/>
  <c r="X6" i="1"/>
  <c r="V6" i="1"/>
  <c r="AA6" i="1"/>
  <c r="U6" i="1"/>
  <c r="AK4" i="1" l="1"/>
  <c r="AJ4" i="1"/>
  <c r="AI4" i="1"/>
  <c r="AH4" i="1"/>
  <c r="AG4" i="1"/>
  <c r="AF4" i="1"/>
  <c r="N2" i="1"/>
  <c r="N1" i="1"/>
</calcChain>
</file>

<file path=xl/sharedStrings.xml><?xml version="1.0" encoding="utf-8"?>
<sst xmlns="http://schemas.openxmlformats.org/spreadsheetml/2006/main" count="3652" uniqueCount="813">
  <si>
    <t>M007 - GR1904063 - Coney Island Sites</t>
  </si>
  <si>
    <t>Contract Value</t>
  </si>
  <si>
    <t>Projected Cost</t>
  </si>
  <si>
    <t>Total Mhs</t>
  </si>
  <si>
    <t>Mhs to Date</t>
  </si>
  <si>
    <t>Category Total</t>
  </si>
  <si>
    <t>Code</t>
  </si>
  <si>
    <t>Name</t>
  </si>
  <si>
    <t>Qty</t>
  </si>
  <si>
    <t>UOM</t>
  </si>
  <si>
    <t>Mhs</t>
  </si>
  <si>
    <t>Qty/MH</t>
  </si>
  <si>
    <t>Projected Forecast</t>
  </si>
  <si>
    <t>Spent to Date</t>
  </si>
  <si>
    <t>Committed to Date</t>
  </si>
  <si>
    <t>Qty to Date</t>
  </si>
  <si>
    <t>Labor</t>
  </si>
  <si>
    <t>Subcontract</t>
  </si>
  <si>
    <t>Consumable</t>
  </si>
  <si>
    <t>Permanent Material</t>
  </si>
  <si>
    <t>Equipment</t>
  </si>
  <si>
    <t>Other</t>
  </si>
  <si>
    <t>00-0001</t>
  </si>
  <si>
    <t>SECOND FLOOR APARTMENT REMOVALS</t>
  </si>
  <si>
    <t>EA</t>
  </si>
  <si>
    <t>00-0002</t>
  </si>
  <si>
    <t>SITE 8 SLAB SHORING</t>
  </si>
  <si>
    <t>HR</t>
  </si>
  <si>
    <t>00-0003</t>
  </si>
  <si>
    <t>OG8 Obstruction Removal</t>
  </si>
  <si>
    <t>00-0004</t>
  </si>
  <si>
    <t>Floor Drain PCO</t>
  </si>
  <si>
    <t>00-0005</t>
  </si>
  <si>
    <t>Equipment Pad PCO</t>
  </si>
  <si>
    <t>00-0006</t>
  </si>
  <si>
    <t>Additional Windows PCO</t>
  </si>
  <si>
    <t>00-0007</t>
  </si>
  <si>
    <t>IRMA PAGAN APARTMENT MOVE</t>
  </si>
  <si>
    <t>00-0008</t>
  </si>
  <si>
    <t>National Grid Gas Line Relocation</t>
  </si>
  <si>
    <t>00-0009</t>
  </si>
  <si>
    <t>Bracing for POE Penetration Through SG4 Wall</t>
  </si>
  <si>
    <t>00-0010</t>
  </si>
  <si>
    <t>SG1 RELOCATE BELONGINGS</t>
  </si>
  <si>
    <t>00-0011</t>
  </si>
  <si>
    <t>PERAMBULATOR ROOM DEMO</t>
  </si>
  <si>
    <t>00-0012</t>
  </si>
  <si>
    <t>OG8 Tank Removal</t>
  </si>
  <si>
    <t>00-0013</t>
  </si>
  <si>
    <t>Exist Bldgs Bracing due to Penetrations</t>
  </si>
  <si>
    <t>00-0014</t>
  </si>
  <si>
    <t>SG4 DEMO FOR STEEL BEAMS INSTALL</t>
  </si>
  <si>
    <t>00-0015</t>
  </si>
  <si>
    <t>SG5 DEMO FOR STEEL BEAMS INSTALL</t>
  </si>
  <si>
    <t>00-0016</t>
  </si>
  <si>
    <t>OG4 BRACING FOR POE PENETRATION</t>
  </si>
  <si>
    <t>00-0017</t>
  </si>
  <si>
    <t>National Grid Additional Allowance</t>
  </si>
  <si>
    <t>00-0018</t>
  </si>
  <si>
    <t>SG6 Additional Strobe</t>
  </si>
  <si>
    <t>NA</t>
  </si>
  <si>
    <t>00-0019</t>
  </si>
  <si>
    <t>ODWYER FENCE INSTALL</t>
  </si>
  <si>
    <t>00-0021</t>
  </si>
  <si>
    <t>MOVE PLAYGROUNDS</t>
  </si>
  <si>
    <t>00-0022</t>
  </si>
  <si>
    <t>SITE 8 CLEANING</t>
  </si>
  <si>
    <t>00-0023</t>
  </si>
  <si>
    <t>S8 FIRE STAND PIPE ACCESS</t>
  </si>
  <si>
    <t>00-0024</t>
  </si>
  <si>
    <t>Boiler Stack Support</t>
  </si>
  <si>
    <t>00-1000</t>
  </si>
  <si>
    <t>Revenue</t>
  </si>
  <si>
    <t>01-6000</t>
  </si>
  <si>
    <t>BUILDING CONDITIONS SUB</t>
  </si>
  <si>
    <t>LS</t>
  </si>
  <si>
    <t>01-6100</t>
  </si>
  <si>
    <t>CPM SUB</t>
  </si>
  <si>
    <t>MO</t>
  </si>
  <si>
    <t>01-6200</t>
  </si>
  <si>
    <t>PHOTO SUB</t>
  </si>
  <si>
    <t>01-6300</t>
  </si>
  <si>
    <t>OVERHEAD PROTECTION LABOR</t>
  </si>
  <si>
    <t>SF</t>
  </si>
  <si>
    <t>01-6310</t>
  </si>
  <si>
    <t>OVERHEAD PROTECTION MATERIALS</t>
  </si>
  <si>
    <t>LF</t>
  </si>
  <si>
    <t>01-6320</t>
  </si>
  <si>
    <t>OVERHEAD PROTECTION EQUIPMENT</t>
  </si>
  <si>
    <t>01-6400</t>
  </si>
  <si>
    <t>RODENT CONTROL SUB</t>
  </si>
  <si>
    <t>01-6410</t>
  </si>
  <si>
    <t>RODENT CONTROL SUB SUPPORT</t>
  </si>
  <si>
    <t>02-1000</t>
  </si>
  <si>
    <t>EROSION CONTROL FABRIC</t>
  </si>
  <si>
    <t>SGN</t>
  </si>
  <si>
    <t>SGS</t>
  </si>
  <si>
    <t>OGE</t>
  </si>
  <si>
    <t>OGW</t>
  </si>
  <si>
    <t>02-1100</t>
  </si>
  <si>
    <t>INLET PROTECTION</t>
  </si>
  <si>
    <t>S8</t>
  </si>
  <si>
    <t>02-1200</t>
  </si>
  <si>
    <t>SILT FENCE</t>
  </si>
  <si>
    <t>02-1300</t>
  </si>
  <si>
    <t>STABILIZED CONSTRUCTION ENTRANCE</t>
  </si>
  <si>
    <t>02-1400</t>
  </si>
  <si>
    <t>MANTAIN EROSION CONTROL</t>
  </si>
  <si>
    <t>WK</t>
  </si>
  <si>
    <t>02-1500</t>
  </si>
  <si>
    <t>REMOVE EROSION CONTROL</t>
  </si>
  <si>
    <t>LO</t>
  </si>
  <si>
    <t>02-1600</t>
  </si>
  <si>
    <t>STOCKPILE</t>
  </si>
  <si>
    <t>02-1700</t>
  </si>
  <si>
    <t>REMOVE FENCE</t>
  </si>
  <si>
    <t>02-1800</t>
  </si>
  <si>
    <t>REMOVE/REINSTALL BOLLARDS ODG EAST</t>
  </si>
  <si>
    <t>02-1900</t>
  </si>
  <si>
    <t>REMOVE FULL DEPTH ASPHALT PVMT</t>
  </si>
  <si>
    <t>02-2000</t>
  </si>
  <si>
    <t>REMOVE SITE FURNISHING</t>
  </si>
  <si>
    <t>02-2100</t>
  </si>
  <si>
    <t>REMOVE CONCRETE CURB &amp; STEPS</t>
  </si>
  <si>
    <t>02-2200</t>
  </si>
  <si>
    <t>REMOVE PVMTS</t>
  </si>
  <si>
    <t>02-2300</t>
  </si>
  <si>
    <t>BASEMENT MAINTENANCE</t>
  </si>
  <si>
    <t>02-3000</t>
  </si>
  <si>
    <t>CORE DRILLING</t>
  </si>
  <si>
    <t>02-6000</t>
  </si>
  <si>
    <t>OG-7 DEMO LABOR</t>
  </si>
  <si>
    <t>02-6001</t>
  </si>
  <si>
    <t>OG-7 DEMO EQUIPMENT</t>
  </si>
  <si>
    <t>02-6002</t>
  </si>
  <si>
    <t>OG-7 DEMO MATERIAL</t>
  </si>
  <si>
    <t>CY</t>
  </si>
  <si>
    <t>02-6005</t>
  </si>
  <si>
    <t>PAINT AND PLASTER REMOVAL IN BASEMENTS</t>
  </si>
  <si>
    <t>OG1</t>
  </si>
  <si>
    <t>OG2</t>
  </si>
  <si>
    <t>OG3</t>
  </si>
  <si>
    <t>OG4</t>
  </si>
  <si>
    <t>OG5</t>
  </si>
  <si>
    <t>OG6</t>
  </si>
  <si>
    <t>SG1</t>
  </si>
  <si>
    <t>SG2</t>
  </si>
  <si>
    <t>SG3</t>
  </si>
  <si>
    <t>SG4</t>
  </si>
  <si>
    <t>SG5</t>
  </si>
  <si>
    <t>S81</t>
  </si>
  <si>
    <t>02-6006</t>
  </si>
  <si>
    <t>LEAD CONSULTANT</t>
  </si>
  <si>
    <t>02-6007</t>
  </si>
  <si>
    <t>LEAD DISPOSAL</t>
  </si>
  <si>
    <t>02-6008</t>
  </si>
  <si>
    <t>LEAD TRAINING</t>
  </si>
  <si>
    <t>02-6009</t>
  </si>
  <si>
    <t>Paint Removal Elevator Pits</t>
  </si>
  <si>
    <t>02-6010</t>
  </si>
  <si>
    <t>REMOVE SUMP PUMPS</t>
  </si>
  <si>
    <t>02-6015</t>
  </si>
  <si>
    <t>DEMO EXISTING VENT, WINDOW, AND FRAME</t>
  </si>
  <si>
    <t>02-6020</t>
  </si>
  <si>
    <t>DEMO EXISTING DOOR, FRAME AND HARDWARE</t>
  </si>
  <si>
    <t>02-6025</t>
  </si>
  <si>
    <t>REMOVE AREAWAYS LABOR</t>
  </si>
  <si>
    <t>02-6026</t>
  </si>
  <si>
    <t>REMOVE AREAWAYS EQUIPMENT</t>
  </si>
  <si>
    <t>02-6030</t>
  </si>
  <si>
    <t>PREPARE EXISTING WALL SURFACE FOR PAINT</t>
  </si>
  <si>
    <t>02-6035</t>
  </si>
  <si>
    <t>REMOVE EXISTING PORTION WALL SITE-8</t>
  </si>
  <si>
    <t>02-6040</t>
  </si>
  <si>
    <t>SAWCUT OPENINGS THROUGH SLAB FOR CELLAR VENIT</t>
  </si>
  <si>
    <t>02-6045</t>
  </si>
  <si>
    <t>REMOVE EXISTING AC UNITS AND SLEEVES</t>
  </si>
  <si>
    <t>02-6050</t>
  </si>
  <si>
    <t>DEMO STAIRS AND RAMPS LABOR</t>
  </si>
  <si>
    <t>02-6051</t>
  </si>
  <si>
    <t>DEMO STAIRS AND RAMPS EQUIPMENT</t>
  </si>
  <si>
    <t>DY</t>
  </si>
  <si>
    <t>02-6055</t>
  </si>
  <si>
    <t>SAWCUT SLAB OPENING FOR MECHANICAL</t>
  </si>
  <si>
    <t>02-6060</t>
  </si>
  <si>
    <t>DEMO SECOND FLOOR APARTMENTS</t>
  </si>
  <si>
    <t>02-6065</t>
  </si>
  <si>
    <t>DEMO FOR MECHANICAL</t>
  </si>
  <si>
    <t>02-6066</t>
  </si>
  <si>
    <t>FLOOR DRAIN DEMO</t>
  </si>
  <si>
    <t>02-6070</t>
  </si>
  <si>
    <t>DEMO FOR ELECTRICAL</t>
  </si>
  <si>
    <t>02-6075</t>
  </si>
  <si>
    <t>DEMO FOR PLUMBING</t>
  </si>
  <si>
    <t>02-6100</t>
  </si>
  <si>
    <t>ASBESTOS SUB</t>
  </si>
  <si>
    <t>02-6110</t>
  </si>
  <si>
    <t>ASBESTOS SUB SUPPORT</t>
  </si>
  <si>
    <t>02-6120</t>
  </si>
  <si>
    <t>ASEBESTOS CONSULTANT</t>
  </si>
  <si>
    <t>02-6130</t>
  </si>
  <si>
    <t>ASBESTOS SUB ACCESS</t>
  </si>
  <si>
    <t>02-7000</t>
  </si>
  <si>
    <t>EROSION CONTROL FABRIC CONST MATERIAL</t>
  </si>
  <si>
    <t>02-7100</t>
  </si>
  <si>
    <t>STONE FOR EROSION CONTROL</t>
  </si>
  <si>
    <t>02-7200</t>
  </si>
  <si>
    <t>SOIL TESTING</t>
  </si>
  <si>
    <t>03-1000</t>
  </si>
  <si>
    <t>FORMWORK NEW BUILDING</t>
  </si>
  <si>
    <t>SG6</t>
  </si>
  <si>
    <t>SG7</t>
  </si>
  <si>
    <t>OG8</t>
  </si>
  <si>
    <t>OG9</t>
  </si>
  <si>
    <t>OG10</t>
  </si>
  <si>
    <t>S82</t>
  </si>
  <si>
    <t>03-1100</t>
  </si>
  <si>
    <t>FORMWORK EXIST BLDGS</t>
  </si>
  <si>
    <t>03-1200</t>
  </si>
  <si>
    <t>OPERATOR FOR CONCRETE WORK</t>
  </si>
  <si>
    <t>03-1300</t>
  </si>
  <si>
    <t>SET ANCHOR BOLTS FOR STEEL COLUMNS</t>
  </si>
  <si>
    <t>03-1400</t>
  </si>
  <si>
    <t>DRILL &amp; GROUT DOWELS</t>
  </si>
  <si>
    <t>03-1500</t>
  </si>
  <si>
    <t>INFILL MASONRY OPENINGS W/ REINFORCED CONCRETE</t>
  </si>
  <si>
    <t>03-1600</t>
  </si>
  <si>
    <t>FORMWORK SITE CONCRETE LABOR</t>
  </si>
  <si>
    <t>03-1610</t>
  </si>
  <si>
    <t>FORMWORK SITE CONCRETE MATERIAL</t>
  </si>
  <si>
    <t>03-1700</t>
  </si>
  <si>
    <t>CONCRETE REINFORCEMENT NEW BUILDING UNLOAD</t>
  </si>
  <si>
    <t>LB</t>
  </si>
  <si>
    <t>03-1800</t>
  </si>
  <si>
    <t>CONCRETE REINFORCEMENT BARRIER FOUNDATIONS UNLOAD</t>
  </si>
  <si>
    <t>03-1900</t>
  </si>
  <si>
    <t>POUR CONCRETE NEW BUILDINGS</t>
  </si>
  <si>
    <t>03-2000</t>
  </si>
  <si>
    <t>FINISH SLABS - NEW BLDGS</t>
  </si>
  <si>
    <t>03-2100</t>
  </si>
  <si>
    <t>POUR CONC EXIST BLDGS</t>
  </si>
  <si>
    <t>03-2200</t>
  </si>
  <si>
    <t>CONCRETE FOOTING FOR SITE FURNISHING</t>
  </si>
  <si>
    <t>03-2300</t>
  </si>
  <si>
    <t>CONCRETE DUCTBANKS</t>
  </si>
  <si>
    <t>03-2400</t>
  </si>
  <si>
    <t>CONCRETE SITE RETAINING WALL AND FOOTINGS</t>
  </si>
  <si>
    <t>03-2500</t>
  </si>
  <si>
    <t>CONCRETE SHELF AND BOND BEAM EXTG BL  (INCL FORMS)</t>
  </si>
  <si>
    <t>03-2600</t>
  </si>
  <si>
    <t>PATCH AND REPAIR CONCRETE SUBSTRATE AND MAKE LEVEL</t>
  </si>
  <si>
    <t>03-2700</t>
  </si>
  <si>
    <t>EXISTING BLDGS EQUIPMENT PAD WORK</t>
  </si>
  <si>
    <t>03-5000</t>
  </si>
  <si>
    <t>FURNISH CONCRETE</t>
  </si>
  <si>
    <t>03-5100</t>
  </si>
  <si>
    <t>FURNISH INSULATION</t>
  </si>
  <si>
    <t>03-5200</t>
  </si>
  <si>
    <t>FURNISH REBAR</t>
  </si>
  <si>
    <t>03-5250</t>
  </si>
  <si>
    <t>FURNISH WIREMESH</t>
  </si>
  <si>
    <t>03-5400</t>
  </si>
  <si>
    <t>FURNISH SAKCRETE</t>
  </si>
  <si>
    <t>BG</t>
  </si>
  <si>
    <t>03-5500</t>
  </si>
  <si>
    <t>FURNISH CONC PATCH MATERIAL</t>
  </si>
  <si>
    <t>03-6000</t>
  </si>
  <si>
    <t>FRP WORK</t>
  </si>
  <si>
    <t>03-6010</t>
  </si>
  <si>
    <t>FRP Self Perform</t>
  </si>
  <si>
    <t>03-6100</t>
  </si>
  <si>
    <t>REBAR SUB</t>
  </si>
  <si>
    <t>03-6110</t>
  </si>
  <si>
    <t>REBAR SUB SUPPORT</t>
  </si>
  <si>
    <t>03-6120</t>
  </si>
  <si>
    <t>REBAR DELIVERY SUPPORT</t>
  </si>
  <si>
    <t>03-7000</t>
  </si>
  <si>
    <t>FORMWORK MATERIAL</t>
  </si>
  <si>
    <t>03-7100</t>
  </si>
  <si>
    <t>MATERIAL FOR FLOWABLE FILL BACKFILL</t>
  </si>
  <si>
    <t>04-1000</t>
  </si>
  <si>
    <t>CLEAN CONC SURF FOUND WALL/PATCH VOIDS W/MORTAR</t>
  </si>
  <si>
    <t>04-6000</t>
  </si>
  <si>
    <t>GROUT INJECTION SUB</t>
  </si>
  <si>
    <t>04-6100</t>
  </si>
  <si>
    <t>MASONRY SUB</t>
  </si>
  <si>
    <t>04-6110</t>
  </si>
  <si>
    <t>MASONRY SUB SUPPORT</t>
  </si>
  <si>
    <t>04-6120</t>
  </si>
  <si>
    <t>MASON EUIP SUPPORT</t>
  </si>
  <si>
    <t>04-6200</t>
  </si>
  <si>
    <t>STONE SUB</t>
  </si>
  <si>
    <t>04-7000</t>
  </si>
  <si>
    <t>MASONRY CLEANER</t>
  </si>
  <si>
    <t>05-6000</t>
  </si>
  <si>
    <t>STRUCTURAL STEEL SUB</t>
  </si>
  <si>
    <t>05-6010</t>
  </si>
  <si>
    <t>STRUCTURAL STEEL SUB SUPPORT</t>
  </si>
  <si>
    <t>05-6020</t>
  </si>
  <si>
    <t>GROUT STEEL COLUMNS</t>
  </si>
  <si>
    <t>05-6030</t>
  </si>
  <si>
    <t>STEEL &amp; CRANE DELIVERIES</t>
  </si>
  <si>
    <t>05-6040</t>
  </si>
  <si>
    <t>Ground Prep For Crane</t>
  </si>
  <si>
    <t>05-6050</t>
  </si>
  <si>
    <t>PREP COLUMNS FOR STEEL INSTALL</t>
  </si>
  <si>
    <t>05-6100</t>
  </si>
  <si>
    <t>MISC METALS SUB</t>
  </si>
  <si>
    <t>05-6110</t>
  </si>
  <si>
    <t>MISC METALS SUB SUPPORT</t>
  </si>
  <si>
    <t>05-6200</t>
  </si>
  <si>
    <t>SIGNAGE SUB</t>
  </si>
  <si>
    <t>05-6210</t>
  </si>
  <si>
    <t>SIGNAGE SUB SUPPORT</t>
  </si>
  <si>
    <t>06-6000</t>
  </si>
  <si>
    <t>CARPENTRY SUB</t>
  </si>
  <si>
    <t>06-6010</t>
  </si>
  <si>
    <t>CARPENTRY SUB SUPPORT</t>
  </si>
  <si>
    <t>07-1000</t>
  </si>
  <si>
    <t>HIGH DENSITY STYROFOAM INFILL NEW BLDGS</t>
  </si>
  <si>
    <t>CF</t>
  </si>
  <si>
    <t>07-1100</t>
  </si>
  <si>
    <t>3 RIGID INSULATION UNDER GRADE NEW BLDGS</t>
  </si>
  <si>
    <t>07-1200</t>
  </si>
  <si>
    <t>PENETRATION FIRESTOPPING EXTG BLDGS</t>
  </si>
  <si>
    <t>BL</t>
  </si>
  <si>
    <t>07-1300</t>
  </si>
  <si>
    <t>PENETRATION FIRESTOPPING NEW BLDGS</t>
  </si>
  <si>
    <t>07-1400</t>
  </si>
  <si>
    <t>JOINT SEALANTS EXTG BLDGS</t>
  </si>
  <si>
    <t>07-1500</t>
  </si>
  <si>
    <t>JOINT SEALANTS NEW BLDGS</t>
  </si>
  <si>
    <t>07-2000</t>
  </si>
  <si>
    <t>INSTALL WATERSTOP</t>
  </si>
  <si>
    <t>07-5000</t>
  </si>
  <si>
    <t>FURNISH FIRESTOPPING</t>
  </si>
  <si>
    <t>07-5100</t>
  </si>
  <si>
    <t>FURNISH JOINT SEALANT</t>
  </si>
  <si>
    <t>07-6000</t>
  </si>
  <si>
    <t>WATERPROOFING SUB</t>
  </si>
  <si>
    <t>07-6010</t>
  </si>
  <si>
    <t>WATERPROOFING SUB SUPPORT</t>
  </si>
  <si>
    <t>07-6020</t>
  </si>
  <si>
    <t>PREP SURFACE FOR WATERPROOFING</t>
  </si>
  <si>
    <t>07-6100</t>
  </si>
  <si>
    <t>METAL PANELS SUB</t>
  </si>
  <si>
    <t>07-6110</t>
  </si>
  <si>
    <t>METAL PANELS SUB SUPPORT</t>
  </si>
  <si>
    <t>07-6200</t>
  </si>
  <si>
    <t>ROOFING SUB</t>
  </si>
  <si>
    <t>07-6210</t>
  </si>
  <si>
    <t>ROOFING SUB SUPPORT</t>
  </si>
  <si>
    <t>07-6300</t>
  </si>
  <si>
    <t>SPRAY ON FIREPROOFING SUB</t>
  </si>
  <si>
    <t>07-6310</t>
  </si>
  <si>
    <t>SPRAY ON FIREPROOFING SUB SUPPORT</t>
  </si>
  <si>
    <t>07-6320</t>
  </si>
  <si>
    <t>Maintain heat for Fireproofers</t>
  </si>
  <si>
    <t>07-6330</t>
  </si>
  <si>
    <t>FIREPROOFING CLEANUP</t>
  </si>
  <si>
    <t>08-1600</t>
  </si>
  <si>
    <t>ACCESS HATCH</t>
  </si>
  <si>
    <t>08-1700</t>
  </si>
  <si>
    <t>(1''4WX8H) S.S. FLOOD VENTS NEW BL (153)</t>
  </si>
  <si>
    <t>08-1800</t>
  </si>
  <si>
    <t>2'9"x8" SS FLOOD VENT W/SS SCRN NEW BLDG(8.06)</t>
  </si>
  <si>
    <t>08-5000</t>
  </si>
  <si>
    <t>FURNISH HM DOORS</t>
  </si>
  <si>
    <t>08-5010</t>
  </si>
  <si>
    <t>HM DOOR SUPPORT</t>
  </si>
  <si>
    <t>08-5100</t>
  </si>
  <si>
    <t>FURNISH ACCESS HATCHES</t>
  </si>
  <si>
    <t>08-6000</t>
  </si>
  <si>
    <t>OVERHEAD DOORS SUB</t>
  </si>
  <si>
    <t>08-6010</t>
  </si>
  <si>
    <t>OVERHEAD DOORS SUB SUPPORT</t>
  </si>
  <si>
    <t>08-6100</t>
  </si>
  <si>
    <t>GLAZING SUB</t>
  </si>
  <si>
    <t>08-6200</t>
  </si>
  <si>
    <t>LOUVERS SUB</t>
  </si>
  <si>
    <t>09-6000</t>
  </si>
  <si>
    <t>STUCCO SUB</t>
  </si>
  <si>
    <t>09-6100</t>
  </si>
  <si>
    <t>TILE SUB</t>
  </si>
  <si>
    <t>09-6110</t>
  </si>
  <si>
    <t>TILING SUB SUPPORT</t>
  </si>
  <si>
    <t>09-6200</t>
  </si>
  <si>
    <t>VCT FLOORING SUB</t>
  </si>
  <si>
    <t>09-6300</t>
  </si>
  <si>
    <t>PAINT SUB</t>
  </si>
  <si>
    <t>09-6310</t>
  </si>
  <si>
    <t>PAINTING SUB SUPPORT</t>
  </si>
  <si>
    <t>10-1000</t>
  </si>
  <si>
    <t>FIRE EXTINGUISHERS NEW BLDGS</t>
  </si>
  <si>
    <t>10-1100</t>
  </si>
  <si>
    <t>TOILET ACCESSORIES NEW BLDGS</t>
  </si>
  <si>
    <t>10-1200</t>
  </si>
  <si>
    <t>AQUAFENCE FLOOD BARRIER W/ STEEL CHANNEL (8.03)</t>
  </si>
  <si>
    <t>10-1300</t>
  </si>
  <si>
    <t>MULTIPLE PANEL VSL FLOODGATE SYSTEM (8.11)</t>
  </si>
  <si>
    <t>10-1400</t>
  </si>
  <si>
    <t>WINDOW FLOODGATES (8.06 AND 8.14)</t>
  </si>
  <si>
    <t>10-1500</t>
  </si>
  <si>
    <t>MANUALLY INSTALLED SLIM-LINE PEDESTRIAN FLOODGATE</t>
  </si>
  <si>
    <t>10-5000</t>
  </si>
  <si>
    <t>FURNISH TOILET ACCESSORIES</t>
  </si>
  <si>
    <t>10-5100</t>
  </si>
  <si>
    <t>FURNISH FIRE EXTINGUISHERS</t>
  </si>
  <si>
    <t>10-5200</t>
  </si>
  <si>
    <t>FURNISH AQUA FLOOD BARRIERS</t>
  </si>
  <si>
    <t>10-5300</t>
  </si>
  <si>
    <t>FURNISH 8.08 FLOOD DOORS</t>
  </si>
  <si>
    <t>10-5400</t>
  </si>
  <si>
    <t>FURNISH FLOOD ITEMS (153, 8.06 / 8.14, 8.11, 8.15)</t>
  </si>
  <si>
    <t>11-1000</t>
  </si>
  <si>
    <t>EXCAVATE &amp; POUR CONCRETE FOOTINGS</t>
  </si>
  <si>
    <t>11-6000</t>
  </si>
  <si>
    <t>PLAY AREA ITEMS SUB</t>
  </si>
  <si>
    <t>14-6000</t>
  </si>
  <si>
    <t>ELEVATOR SUB</t>
  </si>
  <si>
    <t>14-6010</t>
  </si>
  <si>
    <t>ELEVATOR JUNCTION BOXES</t>
  </si>
  <si>
    <t>22-5000</t>
  </si>
  <si>
    <t>Purchase Yard Pumps</t>
  </si>
  <si>
    <t>22-6000</t>
  </si>
  <si>
    <t>PLUMBING SUB</t>
  </si>
  <si>
    <t>22-6010</t>
  </si>
  <si>
    <t>PLUMBING BOND</t>
  </si>
  <si>
    <t>22-6020</t>
  </si>
  <si>
    <t>PIPE INSULATION</t>
  </si>
  <si>
    <t>22-6025</t>
  </si>
  <si>
    <t>PLUMBING INSULATION REMOVAL</t>
  </si>
  <si>
    <t>22-6030</t>
  </si>
  <si>
    <t>YARD PUMP SUPPLY</t>
  </si>
  <si>
    <t>22-6040</t>
  </si>
  <si>
    <t>YARD PUMP INSTALL</t>
  </si>
  <si>
    <t>22-6050</t>
  </si>
  <si>
    <t>SPRAY SHOWER AND DRINKING FOUNTAIN</t>
  </si>
  <si>
    <t>22-6060</t>
  </si>
  <si>
    <t>PLUMBING SUB SUPPORT</t>
  </si>
  <si>
    <t>23-6000</t>
  </si>
  <si>
    <t>HVAC SUB</t>
  </si>
  <si>
    <t>23-6010</t>
  </si>
  <si>
    <t>HVAC SUB SUPPORT</t>
  </si>
  <si>
    <t>26-6000</t>
  </si>
  <si>
    <t>ELECTRICAL SUB</t>
  </si>
  <si>
    <t>26-6010</t>
  </si>
  <si>
    <t>TEMP ELECTRIC</t>
  </si>
  <si>
    <t>26-6020</t>
  </si>
  <si>
    <t>ELECTRICAL SUB SUPPORT</t>
  </si>
  <si>
    <t>26-6030</t>
  </si>
  <si>
    <t>EQUIPMENT INSTALLATION SUPPORT</t>
  </si>
  <si>
    <t>31-1000</t>
  </si>
  <si>
    <t>EXCAVATION FOR FLOOD BARRIER FOOTINGS AND CONCRETE</t>
  </si>
  <si>
    <t>31-1100</t>
  </si>
  <si>
    <t>BACKFILL FOR FLOOD BARRIER FFTGS &amp; CONCRETE SHELF</t>
  </si>
  <si>
    <t>31-1200</t>
  </si>
  <si>
    <t>INFILL AREAWAY W/ GRAVEL/TOPSOIL - ALL EXIST BLDGS</t>
  </si>
  <si>
    <t>31-1300</t>
  </si>
  <si>
    <t>EXCAVATION NEW BLDGS</t>
  </si>
  <si>
    <t>31-1400</t>
  </si>
  <si>
    <t>BACKFILL NEW BLDGS</t>
  </si>
  <si>
    <t>31-1500</t>
  </si>
  <si>
    <t>BACKFILL STONE/GRAVEL/CRUSHED STONE - ALL</t>
  </si>
  <si>
    <t>31-1600</t>
  </si>
  <si>
    <t>PUMP OPERATOR FOR FLOOD BARRIERS</t>
  </si>
  <si>
    <t>31-1700</t>
  </si>
  <si>
    <t>DEWATER NEW BLDGS</t>
  </si>
  <si>
    <t>31-1800</t>
  </si>
  <si>
    <t>INSTALL H PILES</t>
  </si>
  <si>
    <t>31-1810</t>
  </si>
  <si>
    <t>SOE MATERIAL</t>
  </si>
  <si>
    <t>31-1820</t>
  </si>
  <si>
    <t>INSTALL SHEETING</t>
  </si>
  <si>
    <t>31-1830</t>
  </si>
  <si>
    <t>INSTALL LAGGING</t>
  </si>
  <si>
    <t>31-1840</t>
  </si>
  <si>
    <t>MUD SLAB</t>
  </si>
  <si>
    <t>31-1850</t>
  </si>
  <si>
    <t>SOE Sub</t>
  </si>
  <si>
    <t>31-1860</t>
  </si>
  <si>
    <t>SOE Sub Support</t>
  </si>
  <si>
    <t>SH</t>
  </si>
  <si>
    <t>31-1900</t>
  </si>
  <si>
    <t>TREE PROTECTION</t>
  </si>
  <si>
    <t>31-2000</t>
  </si>
  <si>
    <t>TEST PIT SUPPORT</t>
  </si>
  <si>
    <t>31-2010</t>
  </si>
  <si>
    <t>HAND EXCAVATION SUPPORT</t>
  </si>
  <si>
    <t>31-2100</t>
  </si>
  <si>
    <t>EXCAVATION FOR SITE FURNISHING FOOTINGS</t>
  </si>
  <si>
    <t>31-2200</t>
  </si>
  <si>
    <t>BACKFILL UTILITIES</t>
  </si>
  <si>
    <t>31-2300</t>
  </si>
  <si>
    <t>EXCAVATION FOR PAVEMENTS</t>
  </si>
  <si>
    <t>31-2400</t>
  </si>
  <si>
    <t>BACKFILL AND COMPACTION FOR PAVEMENTS</t>
  </si>
  <si>
    <t>31-2500</t>
  </si>
  <si>
    <t>DENSE GRADED STONE BASE</t>
  </si>
  <si>
    <t>31-2600</t>
  </si>
  <si>
    <t>SITE FURNISHINGS</t>
  </si>
  <si>
    <t>31-2700</t>
  </si>
  <si>
    <t>BOLLARDS</t>
  </si>
  <si>
    <t>31-2800</t>
  </si>
  <si>
    <t>DRINKING FOUNTAIN</t>
  </si>
  <si>
    <t>31-2900</t>
  </si>
  <si>
    <t>LANDSCAPE BOULDERS</t>
  </si>
  <si>
    <t>31-3000</t>
  </si>
  <si>
    <t>BASKETBALL BACKSTOP</t>
  </si>
  <si>
    <t>31-4000</t>
  </si>
  <si>
    <t>VAC TRUCKING SUB</t>
  </si>
  <si>
    <t>31-5000</t>
  </si>
  <si>
    <t>FURNISH GRAVEL</t>
  </si>
  <si>
    <t>31-5100</t>
  </si>
  <si>
    <t>FURNISH CLEAN FILL</t>
  </si>
  <si>
    <t>31-6000</t>
  </si>
  <si>
    <t>DISPOSAL &amp; TRUCKING SUB</t>
  </si>
  <si>
    <t>31-6100</t>
  </si>
  <si>
    <t>DEWATERING SUB</t>
  </si>
  <si>
    <t>31-6110</t>
  </si>
  <si>
    <t>FURNISH SETTLING TANK AND DISCHARGE PIPING BEYOND</t>
  </si>
  <si>
    <t>UM</t>
  </si>
  <si>
    <t>31-6120</t>
  </si>
  <si>
    <t>INSTALL SETTLING TANK AND DISCHARGE PIPING BEYOND</t>
  </si>
  <si>
    <t>31-6130</t>
  </si>
  <si>
    <t>DISCHARGE LOCATIONS NOT INCLUDED WITHIN DEWATERING</t>
  </si>
  <si>
    <t>31-6140</t>
  </si>
  <si>
    <t>DEEP WELL INSTALL SUPPORT &amp; CLEANUP LABOR</t>
  </si>
  <si>
    <t>31-6150</t>
  </si>
  <si>
    <t>DEEP WELL INSTALL SUPPORT &amp; CLEANUP EQUIPMENT</t>
  </si>
  <si>
    <t>31-6160</t>
  </si>
  <si>
    <t>DEEP WELL INSTALL SUPPORT &amp; CLEANUP CONSUMABLES</t>
  </si>
  <si>
    <t>31-6170</t>
  </si>
  <si>
    <t>REMOVE AND REINSTALL PUMPS &amp; PIPING</t>
  </si>
  <si>
    <t>31-6180</t>
  </si>
  <si>
    <t>WATER TREATMENT</t>
  </si>
  <si>
    <t>31-6190</t>
  </si>
  <si>
    <t>ELECTRIC SERVICE</t>
  </si>
  <si>
    <t>31-6200</t>
  </si>
  <si>
    <t>DUMPSTERS FOR DEWATERING</t>
  </si>
  <si>
    <t>31-6210</t>
  </si>
  <si>
    <t>DEWATERING DISCHARGE</t>
  </si>
  <si>
    <t>31-7000</t>
  </si>
  <si>
    <t>LUMBER - TREE PROTECTION</t>
  </si>
  <si>
    <t>MB</t>
  </si>
  <si>
    <t>31-7100</t>
  </si>
  <si>
    <t>DEWATERING PUMPS</t>
  </si>
  <si>
    <t>31-7200</t>
  </si>
  <si>
    <t>SOLDIER PILE &amp; LAGGING BLDGS</t>
  </si>
  <si>
    <t>31-7300</t>
  </si>
  <si>
    <t>TRENCH BOX - UTILITY TRENCHES</t>
  </si>
  <si>
    <t>31-7400</t>
  </si>
  <si>
    <t>PLATES - UTILITY TRENCHES</t>
  </si>
  <si>
    <t>31-7500</t>
  </si>
  <si>
    <t>LUMBER - UTILITY TRENCHES</t>
  </si>
  <si>
    <t>32-5000</t>
  </si>
  <si>
    <t>FURNISH BOLLARDS</t>
  </si>
  <si>
    <t>32-5100</t>
  </si>
  <si>
    <t>FURNISH SUBBASE</t>
  </si>
  <si>
    <t>32-5200</t>
  </si>
  <si>
    <t>FURNISH BENCHES &amp; TABLES</t>
  </si>
  <si>
    <t>32-5300</t>
  </si>
  <si>
    <t>FURNISH PING PONG TABLE</t>
  </si>
  <si>
    <t>32-5400</t>
  </si>
  <si>
    <t>FURNISH BIKE RACK</t>
  </si>
  <si>
    <t>32-5500</t>
  </si>
  <si>
    <t>FURNISH DRINKING FOUNTAIN</t>
  </si>
  <si>
    <t>32-5600</t>
  </si>
  <si>
    <t>FURNISH SHOWER EQUIPMENT</t>
  </si>
  <si>
    <t>32-5700</t>
  </si>
  <si>
    <t>FURNISH LANDSCAPE BOULDERS</t>
  </si>
  <si>
    <t>32-5800</t>
  </si>
  <si>
    <t>FURNISH BASKETBALL BOARD AND POST</t>
  </si>
  <si>
    <t>32-6000</t>
  </si>
  <si>
    <t>SAWCUTTING</t>
  </si>
  <si>
    <t>32-6100</t>
  </si>
  <si>
    <t>ASPHALT SUB</t>
  </si>
  <si>
    <t>32-6200</t>
  </si>
  <si>
    <t>FLATWORK SUB</t>
  </si>
  <si>
    <t>32-6210</t>
  </si>
  <si>
    <t>FLATWORK SUB SUPPORT</t>
  </si>
  <si>
    <t>32-6300</t>
  </si>
  <si>
    <t>ASPHALT- PAVEMENT MARKINGS SUB</t>
  </si>
  <si>
    <t>32-6400</t>
  </si>
  <si>
    <t>COURT SURFACES SUB</t>
  </si>
  <si>
    <t>32-6500</t>
  </si>
  <si>
    <t>FENCING  SUB</t>
  </si>
  <si>
    <t>32-6510</t>
  </si>
  <si>
    <t>FENCE MESH INSTALL</t>
  </si>
  <si>
    <t>32-6520</t>
  </si>
  <si>
    <t>FENCE INSTALL SELF PERFORM</t>
  </si>
  <si>
    <t>32-6600</t>
  </si>
  <si>
    <t>LANDSCAPING SUB</t>
  </si>
  <si>
    <t>32-6610</t>
  </si>
  <si>
    <t>CLEAR AND GRUB</t>
  </si>
  <si>
    <t>32-6620</t>
  </si>
  <si>
    <t>SELF PERFORM TREE REMOVAL</t>
  </si>
  <si>
    <t>32-6630</t>
  </si>
  <si>
    <t>LANDSCAPING SUB SUPPORT</t>
  </si>
  <si>
    <t>32-6700</t>
  </si>
  <si>
    <t>Arbor Consultant</t>
  </si>
  <si>
    <t>33-1000</t>
  </si>
  <si>
    <t>MAINT &amp; PROT EXIST PRIVATELY OWNED UTILITIES</t>
  </si>
  <si>
    <t>33-1100</t>
  </si>
  <si>
    <t>TERMINATE AND DEMOLISH EXISTING UTILITIES</t>
  </si>
  <si>
    <t>33-1200</t>
  </si>
  <si>
    <t>WATER</t>
  </si>
  <si>
    <t>33-1300</t>
  </si>
  <si>
    <t>WELDING OF WATER PIPE</t>
  </si>
  <si>
    <t>33-1310</t>
  </si>
  <si>
    <t>WATER PIPE FIT UP</t>
  </si>
  <si>
    <t>33-1400</t>
  </si>
  <si>
    <t>INSTALL JOJNT INSULATORS</t>
  </si>
  <si>
    <t>33-1500</t>
  </si>
  <si>
    <t>PRESSURE &amp; AIR TEST</t>
  </si>
  <si>
    <t>33-1600</t>
  </si>
  <si>
    <t>FIX 10%  FAILURE PIPE</t>
  </si>
  <si>
    <t>33-1700</t>
  </si>
  <si>
    <t>PRESSURE &amp; AIR RE-TEST</t>
  </si>
  <si>
    <t>33-1800</t>
  </si>
  <si>
    <t>CONDENSATE &amp; STEAM PIPE</t>
  </si>
  <si>
    <t>33-1900</t>
  </si>
  <si>
    <t>WELDING OF STEAM AND CONDENSATE PIPE</t>
  </si>
  <si>
    <t>33-1910</t>
  </si>
  <si>
    <t>STEAM AND CONDENSATE PIPE FIT UP</t>
  </si>
  <si>
    <t>33-2000</t>
  </si>
  <si>
    <t>33-2100</t>
  </si>
  <si>
    <t>33-2200</t>
  </si>
  <si>
    <t>33-2210</t>
  </si>
  <si>
    <t>EXCAVATE UTILITIES</t>
  </si>
  <si>
    <t>33-2300</t>
  </si>
  <si>
    <t>33-2400</t>
  </si>
  <si>
    <t>DEWATER UTILITIES</t>
  </si>
  <si>
    <t>33-2500</t>
  </si>
  <si>
    <t>DUCTILE IRON PIPE SEWERS</t>
  </si>
  <si>
    <t>33-2600</t>
  </si>
  <si>
    <t>CATCH BASIN CONNECTIONS</t>
  </si>
  <si>
    <t>33-2700</t>
  </si>
  <si>
    <t>STORM DETENTION TANK (I DON'T THINK THIS EXISTS)</t>
  </si>
  <si>
    <t>33-2800</t>
  </si>
  <si>
    <t>DRAINAGE MANHOLES</t>
  </si>
  <si>
    <t>33-2900</t>
  </si>
  <si>
    <t>REMOVE AREA DRAINS</t>
  </si>
  <si>
    <t>33-3000</t>
  </si>
  <si>
    <t>ELECTRICAL MANHOLES</t>
  </si>
  <si>
    <t>33-3100</t>
  </si>
  <si>
    <t>UTILITY TRENCHES</t>
  </si>
  <si>
    <t>33-3200</t>
  </si>
  <si>
    <t>FENCES &amp; PLATES @ TRENCHES (THIS WILL BE DIFFERENT</t>
  </si>
  <si>
    <t>33-3300</t>
  </si>
  <si>
    <t>ADD''L CRANE FOR SUBCONTRACTORS SUPPORT</t>
  </si>
  <si>
    <t>33-5000</t>
  </si>
  <si>
    <t>FURNISH CW, HW, STEAM &amp; CONDENSATE PIPE</t>
  </si>
  <si>
    <t>33-5100</t>
  </si>
  <si>
    <t>FURNISH 2 COPPER WATER PIPE</t>
  </si>
  <si>
    <t>33-5200</t>
  </si>
  <si>
    <t>FURNISH DIP DRAINAGE PIPE</t>
  </si>
  <si>
    <t>33-5300</t>
  </si>
  <si>
    <t>FURNISH PRECAST AREA DRAINS &amp;  MHS</t>
  </si>
  <si>
    <t>33-5400</t>
  </si>
  <si>
    <t>FURNISH PRECAST ELECTRICAL MANHOLES</t>
  </si>
  <si>
    <t>33-5500</t>
  </si>
  <si>
    <t>FURNISH DETENTION TANK</t>
  </si>
  <si>
    <t>33-5600</t>
  </si>
  <si>
    <t>CHLORINATION</t>
  </si>
  <si>
    <t>33-6000</t>
  </si>
  <si>
    <t>UNDERGROUND UTILITY MATERIAL DELIVERY</t>
  </si>
  <si>
    <t>33-6010</t>
  </si>
  <si>
    <t>UTILITY PIPE  PLACEMENT IN TRENCH</t>
  </si>
  <si>
    <t>33-7000</t>
  </si>
  <si>
    <t>WELDING MATERIALS</t>
  </si>
  <si>
    <t>33-9000</t>
  </si>
  <si>
    <t>GAS LINE DAMAGE</t>
  </si>
  <si>
    <t>97-6000</t>
  </si>
  <si>
    <t>Bulk ACM removal, hose wire insulation</t>
  </si>
  <si>
    <t>97-6100</t>
  </si>
  <si>
    <t>Bulk ACM removal, pipe mold joint and pipe insulat</t>
  </si>
  <si>
    <t>97-6200</t>
  </si>
  <si>
    <t>Bulk ACM removal, pipe insulation and assoc jack</t>
  </si>
  <si>
    <t>97-6300</t>
  </si>
  <si>
    <t>Bulk ACM removal, pipe insulation and braided wire</t>
  </si>
  <si>
    <t>97-6400</t>
  </si>
  <si>
    <t>Bulk ACM removal, ACM Contamined Debris</t>
  </si>
  <si>
    <t>97-6500</t>
  </si>
  <si>
    <t>Bulk ACM removal, ACM Contamined Debris at Pump an</t>
  </si>
  <si>
    <t>97-6600</t>
  </si>
  <si>
    <t>Hazardous waste cleanup/pickup/disposal, solid pic</t>
  </si>
  <si>
    <t>97-6700</t>
  </si>
  <si>
    <t>Bulk ACM removal, ACM Fibrous un-identified gasket</t>
  </si>
  <si>
    <t>97-6800</t>
  </si>
  <si>
    <t>Bulk ACM removal, ACM Fibrous Slate at Window Sill</t>
  </si>
  <si>
    <t>97-7000</t>
  </si>
  <si>
    <t>TESTING, HANDLING, DISPOSAL OF PETROLIUM CONT SOIL</t>
  </si>
  <si>
    <t>98-1000</t>
  </si>
  <si>
    <t>ALLOWANCE -CON EDISON ELEC UTILITY SERVICE FEE</t>
  </si>
  <si>
    <t>98-1100</t>
  </si>
  <si>
    <t>ALLOWANCE - NATIONAL GRID GAS UTILITY SERVICE FEE</t>
  </si>
  <si>
    <t>99-1000</t>
  </si>
  <si>
    <t>Supervision</t>
  </si>
  <si>
    <t>99-1010</t>
  </si>
  <si>
    <t>CLAIMS CONSULTANT</t>
  </si>
  <si>
    <t>99-1020</t>
  </si>
  <si>
    <t>LEGAL COSTS</t>
  </si>
  <si>
    <t>99-1100</t>
  </si>
  <si>
    <t>TEAMSTER</t>
  </si>
  <si>
    <t>99-1200</t>
  </si>
  <si>
    <t>OPER ENG MASTER MECH</t>
  </si>
  <si>
    <t>99-1300</t>
  </si>
  <si>
    <t>OPER ENG MECH</t>
  </si>
  <si>
    <t>99-2000</t>
  </si>
  <si>
    <t>SURVEY SUB</t>
  </si>
  <si>
    <t>99-3000</t>
  </si>
  <si>
    <t>SECURITY SUB</t>
  </si>
  <si>
    <t>99-3100</t>
  </si>
  <si>
    <t>CONTAINERS - 30 CY</t>
  </si>
  <si>
    <t>99-4000</t>
  </si>
  <si>
    <t>YARD W/ TEMP ELECT</t>
  </si>
  <si>
    <t>99-4050</t>
  </si>
  <si>
    <t>COMPUTER/SOFTWARE</t>
  </si>
  <si>
    <t>99-4100</t>
  </si>
  <si>
    <t>STATIONWORK DESK</t>
  </si>
  <si>
    <t>99-4150</t>
  </si>
  <si>
    <t>IT SUPPORT</t>
  </si>
  <si>
    <t>99-4200</t>
  </si>
  <si>
    <t>PHONE EQUIPMENT</t>
  </si>
  <si>
    <t>99-4250</t>
  </si>
  <si>
    <t>PHONE SYSTEM</t>
  </si>
  <si>
    <t>99-4300</t>
  </si>
  <si>
    <t>PRINTERS/PLOTTER</t>
  </si>
  <si>
    <t>99-4350</t>
  </si>
  <si>
    <t>SUPPLIES</t>
  </si>
  <si>
    <t>99-4400</t>
  </si>
  <si>
    <t>TELEPHONE</t>
  </si>
  <si>
    <t>99-4450</t>
  </si>
  <si>
    <t>CELL PHONES</t>
  </si>
  <si>
    <t>99-4500</t>
  </si>
  <si>
    <t>ELECTRIC</t>
  </si>
  <si>
    <t>99-4550</t>
  </si>
  <si>
    <t>SANITATION</t>
  </si>
  <si>
    <t>99-4560</t>
  </si>
  <si>
    <t>SITE MAINTENANCE</t>
  </si>
  <si>
    <t>99-4570</t>
  </si>
  <si>
    <t>99-4600</t>
  </si>
  <si>
    <t>VEHICLES</t>
  </si>
  <si>
    <t>99-4650</t>
  </si>
  <si>
    <t>FUEL</t>
  </si>
  <si>
    <t>99-4700</t>
  </si>
  <si>
    <t>PETTY CASH</t>
  </si>
  <si>
    <t>99-5000</t>
  </si>
  <si>
    <t>OFFICE RENT</t>
  </si>
  <si>
    <t>99-5100</t>
  </si>
  <si>
    <t>NYCHA OFFICE FURNITURE</t>
  </si>
  <si>
    <t>99-6000</t>
  </si>
  <si>
    <t>SMALL TOOLS</t>
  </si>
  <si>
    <t>99-7000</t>
  </si>
  <si>
    <t>LABOR ESCAL</t>
  </si>
  <si>
    <t>99-7100</t>
  </si>
  <si>
    <t>PREMIUM COST</t>
  </si>
  <si>
    <t>99-7200</t>
  </si>
  <si>
    <t>HOLIDAY PAY</t>
  </si>
  <si>
    <t>99-7300</t>
  </si>
  <si>
    <t>LOST TIME</t>
  </si>
  <si>
    <t>99-7400</t>
  </si>
  <si>
    <t>PERMITS</t>
  </si>
  <si>
    <t>99-7500</t>
  </si>
  <si>
    <t>ENGINEERING SUB</t>
  </si>
  <si>
    <t>99-7510</t>
  </si>
  <si>
    <t>CADD SERVICES</t>
  </si>
  <si>
    <t>99-7600</t>
  </si>
  <si>
    <t>SECTION 3 ADMINISTRATOR SUB</t>
  </si>
  <si>
    <t>99-8000</t>
  </si>
  <si>
    <t>EQUIPMENT</t>
  </si>
  <si>
    <t>99-8050</t>
  </si>
  <si>
    <t>AID TO SUBS</t>
  </si>
  <si>
    <t>99-8100</t>
  </si>
  <si>
    <t>PROJECT SIGNS</t>
  </si>
  <si>
    <t>99-8200</t>
  </si>
  <si>
    <t>PUNCH LIST</t>
  </si>
  <si>
    <t>99-9000</t>
  </si>
  <si>
    <t>BOND</t>
  </si>
  <si>
    <t>99-9100</t>
  </si>
  <si>
    <t>INSURANCE</t>
  </si>
  <si>
    <t>99-9999</t>
  </si>
  <si>
    <t>Accruals</t>
  </si>
  <si>
    <t>99-NY0001</t>
  </si>
  <si>
    <t>Supervision- Do Not Use</t>
  </si>
  <si>
    <t xml:space="preserve">Assigned </t>
  </si>
  <si>
    <t>Brian</t>
  </si>
  <si>
    <t>Kurston</t>
  </si>
  <si>
    <t>Ricky</t>
  </si>
  <si>
    <t>Ksenofon</t>
  </si>
  <si>
    <t>Sully</t>
  </si>
  <si>
    <t>?</t>
  </si>
  <si>
    <t>Spent&gt;Forecast</t>
  </si>
  <si>
    <t>$%&gt;qty%</t>
  </si>
  <si>
    <t>Committed&gt;Forecast</t>
  </si>
  <si>
    <t>Spent 66%</t>
  </si>
  <si>
    <t>Reforecast Notes</t>
  </si>
  <si>
    <t>QTD&gt;Qty Total</t>
  </si>
  <si>
    <t>Got number from ricky</t>
  </si>
  <si>
    <t>Got numbers from Sully</t>
  </si>
  <si>
    <t>SOV %</t>
  </si>
  <si>
    <t>SOV Total Bill</t>
  </si>
  <si>
    <t>SOV ID#</t>
  </si>
  <si>
    <t>Billed to Date</t>
  </si>
  <si>
    <t>take money out</t>
  </si>
  <si>
    <t>MH=QTY</t>
  </si>
  <si>
    <t>waiting for number from ricky</t>
  </si>
  <si>
    <t>ask to transfer cost</t>
  </si>
  <si>
    <t>need QTD from sully</t>
  </si>
  <si>
    <t>ask Ricky to look into? Stefon?</t>
  </si>
  <si>
    <t>$*75%&gt;qty%</t>
  </si>
  <si>
    <t>Get Numbers from SOV; leave as 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</si>
</sst>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\$* #,##0.00_);_(\$* \(#,##0.00\);_(\$* &quot;-&quot;??_);_(@_)"/>
  </numFmts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36609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</borders>
  <cellStyleXfs count="3">
    <xf numFmtId="0" fontId="0" fillId="0" borderId="0"/>
    <xf numFmtId="44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45">
    <xf numFmtId="0" fontId="0" fillId="0" borderId="0" xfId="0"/>
    <xf numFmtId="0" fontId="2" fillId="2" borderId="1" xfId="0" applyFont="1" applyFill="1" applyBorder="1" applyAlignment="1">
      <alignment horizontal="centerContinuous" vertical="center" wrapText="1"/>
    </xf>
    <xf numFmtId="164" fontId="0" fillId="3" borderId="2" xfId="0" applyNumberFormat="1" applyFill="1" applyBorder="1"/>
    <xf numFmtId="43" fontId="0" fillId="3" borderId="2" xfId="0" applyNumberFormat="1" applyFill="1" applyBorder="1"/>
    <xf numFmtId="0" fontId="0" fillId="3" borderId="2" xfId="0" applyFill="1" applyBorder="1"/>
    <xf numFmtId="0" fontId="0" fillId="4" borderId="2" xfId="0" applyFill="1" applyBorder="1"/>
    <xf numFmtId="43" fontId="0" fillId="4" borderId="2" xfId="0" applyNumberFormat="1" applyFill="1" applyBorder="1"/>
    <xf numFmtId="164" fontId="0" fillId="4" borderId="2" xfId="0" applyNumberFormat="1" applyFill="1" applyBorder="1"/>
    <xf numFmtId="0" fontId="0" fillId="5" borderId="2" xfId="0" applyFill="1" applyBorder="1"/>
    <xf numFmtId="43" fontId="0" fillId="5" borderId="2" xfId="0" applyNumberFormat="1" applyFill="1" applyBorder="1"/>
    <xf numFmtId="164" fontId="0" fillId="5" borderId="2" xfId="0" applyNumberFormat="1" applyFill="1" applyBorder="1"/>
    <xf numFmtId="0" fontId="2" fillId="2" borderId="0" xfId="0" applyFont="1" applyFill="1" applyBorder="1" applyAlignment="1">
      <alignment horizontal="centerContinuous" vertical="center" wrapText="1"/>
    </xf>
    <xf numFmtId="0" fontId="2" fillId="2" borderId="3" xfId="0" applyFont="1" applyFill="1" applyBorder="1" applyAlignment="1">
      <alignment horizontal="centerContinuous" vertical="center" wrapText="1"/>
    </xf>
    <xf numFmtId="0" fontId="2" fillId="2" borderId="0" xfId="0" applyFont="1" applyFill="1" applyBorder="1" applyAlignment="1">
      <alignment vertical="center" wrapText="1"/>
    </xf>
    <xf numFmtId="43" fontId="0" fillId="0" borderId="0" xfId="0" applyNumberFormat="1"/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3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43" fontId="0" fillId="3" borderId="2" xfId="0" applyNumberFormat="1" applyFill="1" applyBorder="1" applyAlignment="1">
      <alignment horizontal="center"/>
    </xf>
    <xf numFmtId="43" fontId="0" fillId="4" borderId="2" xfId="0" applyNumberFormat="1" applyFill="1" applyBorder="1" applyAlignment="1">
      <alignment horizontal="center"/>
    </xf>
    <xf numFmtId="43" fontId="0" fillId="5" borderId="2" xfId="0" applyNumberFormat="1" applyFill="1" applyBorder="1" applyAlignment="1">
      <alignment horizontal="center"/>
    </xf>
    <xf numFmtId="0" fontId="1" fillId="0" borderId="0" xfId="0" applyFont="1" applyAlignment="1">
      <alignment horizontal="center"/>
    </xf>
    <xf numFmtId="9" fontId="0" fillId="3" borderId="2" xfId="2" applyFont="1" applyFill="1" applyBorder="1" applyAlignment="1">
      <alignment horizontal="center"/>
    </xf>
    <xf numFmtId="9" fontId="0" fillId="0" borderId="0" xfId="2" applyFont="1" applyAlignment="1">
      <alignment horizontal="center"/>
    </xf>
    <xf numFmtId="9" fontId="2" fillId="2" borderId="1" xfId="2" applyFont="1" applyFill="1" applyBorder="1" applyAlignment="1">
      <alignment horizontal="center" vertical="center" wrapText="1"/>
    </xf>
    <xf numFmtId="9" fontId="0" fillId="4" borderId="2" xfId="2" applyFont="1" applyFill="1" applyBorder="1" applyAlignment="1">
      <alignment horizontal="center"/>
    </xf>
    <xf numFmtId="9" fontId="0" fillId="5" borderId="2" xfId="2" applyFont="1" applyFill="1" applyBorder="1" applyAlignment="1">
      <alignment horizontal="center"/>
    </xf>
    <xf numFmtId="44" fontId="0" fillId="0" borderId="0" xfId="1" applyFont="1" applyAlignment="1">
      <alignment horizontal="center"/>
    </xf>
    <xf numFmtId="44" fontId="2" fillId="2" borderId="1" xfId="1" applyFont="1" applyFill="1" applyBorder="1" applyAlignment="1">
      <alignment horizontal="center" vertical="center" wrapText="1"/>
    </xf>
    <xf numFmtId="44" fontId="0" fillId="3" borderId="2" xfId="1" applyFont="1" applyFill="1" applyBorder="1" applyAlignment="1">
      <alignment horizontal="center"/>
    </xf>
    <xf numFmtId="44" fontId="0" fillId="4" borderId="2" xfId="1" applyFont="1" applyFill="1" applyBorder="1" applyAlignment="1">
      <alignment horizontal="center"/>
    </xf>
    <xf numFmtId="44" fontId="0" fillId="5" borderId="2" xfId="1" applyFont="1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43" fontId="0" fillId="7" borderId="2" xfId="0" applyNumberFormat="1" applyFill="1" applyBorder="1"/>
    <xf numFmtId="43" fontId="0" fillId="6" borderId="2" xfId="0" applyNumberFormat="1" applyFill="1" applyBorder="1"/>
    <xf numFmtId="0" fontId="0" fillId="8" borderId="2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7" borderId="0" xfId="0" applyFill="1"/>
    <xf numFmtId="44" fontId="0" fillId="0" borderId="0" xfId="1" applyFont="1"/>
    <xf numFmtId="44" fontId="0" fillId="7" borderId="0" xfId="1" applyFont="1" applyFill="1"/>
    <xf numFmtId="0" fontId="0" fillId="7" borderId="2" xfId="0" applyFill="1" applyBorder="1"/>
    <xf numFmtId="43" fontId="0" fillId="9" borderId="2" xfId="0" applyNumberFormat="1" applyFill="1" applyBorder="1"/>
    <xf numFmtId="0" fontId="2" fillId="2" borderId="1" xfId="0" applyFont="1" applyFill="1" applyBorder="1" applyAlignment="1">
      <alignment horizontal="center" vertical="center" wrapText="1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ites/M007ConeyIsland/Shared%20Documents/General/10%20-%20PROGRESS%20BILLING/Billing/18%20-%20April%202022/00%20-%20Pencil%20Req/MLJ%20Pay%20Req%2018%20-%20April%202022%20-%20MLJ%20Interna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b Req v Approved"/>
      <sheetName val="Coney Island Sites-Sandy Work C"/>
      <sheetName val="Sub by Eng"/>
      <sheetName val="Bldg by Sub"/>
      <sheetName val="Summary by Bldg"/>
      <sheetName val="Eng Update"/>
    </sheetNames>
    <sheetDataSet>
      <sheetData sheetId="0" refreshError="1"/>
      <sheetData sheetId="1">
        <row r="1">
          <cell r="B1" t="str">
            <v>Item #</v>
          </cell>
          <cell r="D1" t="str">
            <v>Current Commitment</v>
          </cell>
          <cell r="M1" t="str">
            <v>Percent Complete</v>
          </cell>
        </row>
        <row r="2">
          <cell r="B2">
            <v>11</v>
          </cell>
          <cell r="D2">
            <v>4000000</v>
          </cell>
          <cell r="M2">
            <v>1</v>
          </cell>
        </row>
        <row r="3">
          <cell r="B3">
            <v>12</v>
          </cell>
          <cell r="D3">
            <v>1170144</v>
          </cell>
          <cell r="M3">
            <v>1</v>
          </cell>
        </row>
        <row r="4">
          <cell r="B4">
            <v>13</v>
          </cell>
          <cell r="D4">
            <v>1057256</v>
          </cell>
          <cell r="M4">
            <v>0.36320177485343591</v>
          </cell>
        </row>
        <row r="5">
          <cell r="B5">
            <v>14</v>
          </cell>
          <cell r="D5">
            <v>7740000</v>
          </cell>
          <cell r="M5">
            <v>0.36320177455634167</v>
          </cell>
        </row>
        <row r="6">
          <cell r="B6">
            <v>15</v>
          </cell>
          <cell r="D6">
            <v>10000</v>
          </cell>
          <cell r="M6">
            <v>1</v>
          </cell>
        </row>
        <row r="7">
          <cell r="B7">
            <v>16</v>
          </cell>
          <cell r="D7">
            <v>10000</v>
          </cell>
          <cell r="M7">
            <v>1</v>
          </cell>
        </row>
        <row r="8">
          <cell r="B8">
            <v>17</v>
          </cell>
          <cell r="D8">
            <v>10000</v>
          </cell>
          <cell r="M8">
            <v>1</v>
          </cell>
        </row>
        <row r="9">
          <cell r="B9">
            <v>18</v>
          </cell>
          <cell r="D9">
            <v>10000</v>
          </cell>
          <cell r="M9">
            <v>1</v>
          </cell>
        </row>
        <row r="10">
          <cell r="B10">
            <v>19</v>
          </cell>
          <cell r="D10">
            <v>10000</v>
          </cell>
          <cell r="M10">
            <v>1</v>
          </cell>
        </row>
        <row r="11">
          <cell r="B11">
            <v>20</v>
          </cell>
          <cell r="D11">
            <v>30000</v>
          </cell>
          <cell r="M11">
            <v>1</v>
          </cell>
        </row>
        <row r="12">
          <cell r="B12">
            <v>21</v>
          </cell>
          <cell r="D12">
            <v>10000</v>
          </cell>
          <cell r="M12">
            <v>1</v>
          </cell>
        </row>
        <row r="13">
          <cell r="B13">
            <v>22</v>
          </cell>
          <cell r="D13">
            <v>40000</v>
          </cell>
          <cell r="M13">
            <v>1</v>
          </cell>
        </row>
        <row r="14">
          <cell r="B14">
            <v>23</v>
          </cell>
          <cell r="D14">
            <v>36000</v>
          </cell>
          <cell r="M14">
            <v>0.35851196661926527</v>
          </cell>
        </row>
        <row r="15">
          <cell r="B15">
            <v>24</v>
          </cell>
          <cell r="D15">
            <v>40000</v>
          </cell>
          <cell r="M15">
            <v>1</v>
          </cell>
        </row>
        <row r="16">
          <cell r="B16">
            <v>25</v>
          </cell>
          <cell r="D16">
            <v>36000</v>
          </cell>
          <cell r="M16">
            <v>0.35851196661926527</v>
          </cell>
        </row>
        <row r="17">
          <cell r="B17">
            <v>26</v>
          </cell>
          <cell r="D17">
            <v>30000</v>
          </cell>
          <cell r="M17">
            <v>1</v>
          </cell>
        </row>
        <row r="18">
          <cell r="B18">
            <v>27</v>
          </cell>
          <cell r="D18">
            <v>36000</v>
          </cell>
          <cell r="M18">
            <v>0.35851196661926527</v>
          </cell>
        </row>
        <row r="19">
          <cell r="B19">
            <v>28</v>
          </cell>
          <cell r="D19">
            <v>36000</v>
          </cell>
          <cell r="M19">
            <v>0.35851196661926538</v>
          </cell>
        </row>
        <row r="20">
          <cell r="B20">
            <v>29</v>
          </cell>
          <cell r="D20">
            <v>10000</v>
          </cell>
          <cell r="M20">
            <v>1</v>
          </cell>
        </row>
        <row r="21">
          <cell r="B21">
            <v>30</v>
          </cell>
          <cell r="D21">
            <v>10000</v>
          </cell>
          <cell r="M21">
            <v>1</v>
          </cell>
        </row>
        <row r="22">
          <cell r="B22">
            <v>31</v>
          </cell>
          <cell r="D22">
            <v>10000</v>
          </cell>
          <cell r="M22">
            <v>1</v>
          </cell>
        </row>
        <row r="23">
          <cell r="B23">
            <v>32</v>
          </cell>
          <cell r="D23">
            <v>10000</v>
          </cell>
          <cell r="M23">
            <v>1</v>
          </cell>
        </row>
        <row r="24">
          <cell r="B24">
            <v>33</v>
          </cell>
          <cell r="D24">
            <v>10000</v>
          </cell>
          <cell r="M24">
            <v>1</v>
          </cell>
        </row>
        <row r="25">
          <cell r="B25">
            <v>34</v>
          </cell>
          <cell r="D25">
            <v>10000</v>
          </cell>
          <cell r="M25">
            <v>0.81899999999999995</v>
          </cell>
        </row>
        <row r="26">
          <cell r="B26">
            <v>35</v>
          </cell>
          <cell r="D26">
            <v>10000</v>
          </cell>
          <cell r="M26">
            <v>1</v>
          </cell>
        </row>
        <row r="27">
          <cell r="B27">
            <v>36</v>
          </cell>
          <cell r="D27">
            <v>10000</v>
          </cell>
          <cell r="M27">
            <v>1</v>
          </cell>
        </row>
        <row r="28">
          <cell r="B28">
            <v>37</v>
          </cell>
          <cell r="D28">
            <v>10000</v>
          </cell>
          <cell r="M28">
            <v>1</v>
          </cell>
        </row>
        <row r="29">
          <cell r="B29">
            <v>38</v>
          </cell>
          <cell r="D29">
            <v>10000</v>
          </cell>
          <cell r="M29">
            <v>1</v>
          </cell>
        </row>
        <row r="30">
          <cell r="B30">
            <v>39</v>
          </cell>
          <cell r="D30">
            <v>218350</v>
          </cell>
          <cell r="M30">
            <v>0.8</v>
          </cell>
        </row>
        <row r="31">
          <cell r="B31">
            <v>40</v>
          </cell>
          <cell r="D31">
            <v>155650</v>
          </cell>
          <cell r="M31">
            <v>0</v>
          </cell>
        </row>
        <row r="32">
          <cell r="B32">
            <v>41</v>
          </cell>
          <cell r="D32">
            <v>24000</v>
          </cell>
          <cell r="M32">
            <v>0.35851182773037643</v>
          </cell>
        </row>
        <row r="33">
          <cell r="B33">
            <v>42</v>
          </cell>
          <cell r="D33">
            <v>36000</v>
          </cell>
          <cell r="M33">
            <v>0.35851196661926527</v>
          </cell>
        </row>
        <row r="34">
          <cell r="B34">
            <v>43</v>
          </cell>
          <cell r="D34">
            <v>36850</v>
          </cell>
          <cell r="M34">
            <v>0</v>
          </cell>
        </row>
        <row r="35">
          <cell r="B35">
            <v>44</v>
          </cell>
          <cell r="D35">
            <v>5000</v>
          </cell>
          <cell r="M35">
            <v>1</v>
          </cell>
        </row>
        <row r="36">
          <cell r="B36">
            <v>45</v>
          </cell>
          <cell r="D36">
            <v>51150</v>
          </cell>
          <cell r="M36">
            <v>0</v>
          </cell>
        </row>
        <row r="37">
          <cell r="B37">
            <v>46</v>
          </cell>
          <cell r="D37">
            <v>61600</v>
          </cell>
          <cell r="M37">
            <v>0</v>
          </cell>
        </row>
        <row r="38">
          <cell r="B38">
            <v>47</v>
          </cell>
          <cell r="D38">
            <v>22500</v>
          </cell>
          <cell r="M38">
            <v>0</v>
          </cell>
        </row>
        <row r="39">
          <cell r="B39">
            <v>48</v>
          </cell>
          <cell r="D39">
            <v>37500</v>
          </cell>
          <cell r="M39">
            <v>1</v>
          </cell>
        </row>
        <row r="40">
          <cell r="B40">
            <v>49</v>
          </cell>
          <cell r="D40">
            <v>10800</v>
          </cell>
          <cell r="M40">
            <v>0</v>
          </cell>
        </row>
        <row r="41">
          <cell r="B41">
            <v>50</v>
          </cell>
          <cell r="D41">
            <v>132300</v>
          </cell>
          <cell r="M41">
            <v>1</v>
          </cell>
        </row>
        <row r="42">
          <cell r="B42">
            <v>51</v>
          </cell>
          <cell r="D42">
            <v>43200</v>
          </cell>
          <cell r="M42">
            <v>1</v>
          </cell>
        </row>
        <row r="43">
          <cell r="B43">
            <v>52</v>
          </cell>
          <cell r="D43">
            <v>36720</v>
          </cell>
          <cell r="M43">
            <v>0</v>
          </cell>
        </row>
        <row r="44">
          <cell r="B44">
            <v>53</v>
          </cell>
          <cell r="D44">
            <v>110250</v>
          </cell>
          <cell r="M44">
            <v>0</v>
          </cell>
        </row>
        <row r="45">
          <cell r="B45">
            <v>54</v>
          </cell>
          <cell r="D45">
            <v>12240</v>
          </cell>
          <cell r="M45">
            <v>0</v>
          </cell>
        </row>
        <row r="46">
          <cell r="B46">
            <v>55</v>
          </cell>
          <cell r="D46">
            <v>4971</v>
          </cell>
          <cell r="M46">
            <v>0</v>
          </cell>
        </row>
        <row r="47">
          <cell r="B47">
            <v>56</v>
          </cell>
          <cell r="D47">
            <v>46800</v>
          </cell>
          <cell r="M47">
            <v>0</v>
          </cell>
        </row>
        <row r="48">
          <cell r="B48">
            <v>57</v>
          </cell>
          <cell r="D48">
            <v>60000</v>
          </cell>
          <cell r="M48">
            <v>1</v>
          </cell>
        </row>
        <row r="49">
          <cell r="B49">
            <v>58</v>
          </cell>
          <cell r="D49">
            <v>20000</v>
          </cell>
          <cell r="M49">
            <v>0</v>
          </cell>
        </row>
        <row r="50">
          <cell r="B50">
            <v>59</v>
          </cell>
          <cell r="D50">
            <v>20000</v>
          </cell>
          <cell r="M50">
            <v>0</v>
          </cell>
        </row>
        <row r="51">
          <cell r="B51">
            <v>60</v>
          </cell>
          <cell r="D51">
            <v>20000</v>
          </cell>
          <cell r="M51">
            <v>0</v>
          </cell>
        </row>
        <row r="52">
          <cell r="B52">
            <v>61</v>
          </cell>
          <cell r="D52">
            <v>60000</v>
          </cell>
          <cell r="M52">
            <v>0</v>
          </cell>
        </row>
        <row r="53">
          <cell r="B53">
            <v>62</v>
          </cell>
          <cell r="D53">
            <v>20000</v>
          </cell>
          <cell r="M53">
            <v>0</v>
          </cell>
        </row>
        <row r="54">
          <cell r="B54">
            <v>63</v>
          </cell>
          <cell r="D54">
            <v>60000</v>
          </cell>
          <cell r="M54">
            <v>0</v>
          </cell>
        </row>
        <row r="55">
          <cell r="B55">
            <v>64</v>
          </cell>
          <cell r="D55">
            <v>40000</v>
          </cell>
          <cell r="M55">
            <v>0</v>
          </cell>
        </row>
        <row r="56">
          <cell r="B56">
            <v>65</v>
          </cell>
          <cell r="D56">
            <v>10000</v>
          </cell>
          <cell r="M56">
            <v>0</v>
          </cell>
        </row>
        <row r="57">
          <cell r="B57">
            <v>66</v>
          </cell>
          <cell r="D57">
            <v>80000</v>
          </cell>
          <cell r="M57">
            <v>0</v>
          </cell>
        </row>
        <row r="58">
          <cell r="B58">
            <v>67</v>
          </cell>
          <cell r="D58">
            <v>80000</v>
          </cell>
          <cell r="M58">
            <v>0</v>
          </cell>
        </row>
        <row r="59">
          <cell r="B59">
            <v>68</v>
          </cell>
          <cell r="D59">
            <v>20000</v>
          </cell>
          <cell r="M59">
            <v>0</v>
          </cell>
        </row>
        <row r="60">
          <cell r="B60">
            <v>69</v>
          </cell>
          <cell r="D60">
            <v>50095</v>
          </cell>
          <cell r="M60">
            <v>0</v>
          </cell>
        </row>
        <row r="61">
          <cell r="B61">
            <v>70</v>
          </cell>
          <cell r="D61">
            <v>6278</v>
          </cell>
          <cell r="M61">
            <v>0</v>
          </cell>
        </row>
        <row r="62">
          <cell r="B62">
            <v>71</v>
          </cell>
          <cell r="D62">
            <v>30151</v>
          </cell>
          <cell r="M62">
            <v>0</v>
          </cell>
        </row>
        <row r="63">
          <cell r="B63">
            <v>72</v>
          </cell>
          <cell r="D63">
            <v>33906</v>
          </cell>
          <cell r="M63">
            <v>0</v>
          </cell>
        </row>
        <row r="64">
          <cell r="B64">
            <v>73</v>
          </cell>
          <cell r="D64">
            <v>18856</v>
          </cell>
          <cell r="M64">
            <v>0</v>
          </cell>
        </row>
        <row r="65">
          <cell r="B65">
            <v>74</v>
          </cell>
          <cell r="D65">
            <v>17434</v>
          </cell>
          <cell r="M65">
            <v>0</v>
          </cell>
        </row>
        <row r="66">
          <cell r="B66">
            <v>75</v>
          </cell>
          <cell r="D66">
            <v>4571</v>
          </cell>
          <cell r="M66">
            <v>0</v>
          </cell>
        </row>
        <row r="67">
          <cell r="B67">
            <v>76</v>
          </cell>
          <cell r="D67">
            <v>21380</v>
          </cell>
          <cell r="M67">
            <v>0</v>
          </cell>
        </row>
        <row r="68">
          <cell r="B68">
            <v>77</v>
          </cell>
          <cell r="D68">
            <v>4895</v>
          </cell>
          <cell r="M68">
            <v>0</v>
          </cell>
        </row>
        <row r="69">
          <cell r="B69">
            <v>78</v>
          </cell>
          <cell r="D69">
            <v>297</v>
          </cell>
          <cell r="M69">
            <v>0</v>
          </cell>
        </row>
        <row r="70">
          <cell r="B70">
            <v>79</v>
          </cell>
          <cell r="D70">
            <v>58344</v>
          </cell>
          <cell r="M70">
            <v>0</v>
          </cell>
        </row>
        <row r="71">
          <cell r="B71">
            <v>80</v>
          </cell>
          <cell r="D71">
            <v>360</v>
          </cell>
          <cell r="M71">
            <v>0</v>
          </cell>
        </row>
        <row r="72">
          <cell r="B72">
            <v>81</v>
          </cell>
          <cell r="D72">
            <v>10175</v>
          </cell>
          <cell r="M72">
            <v>0</v>
          </cell>
        </row>
        <row r="73">
          <cell r="B73">
            <v>82</v>
          </cell>
          <cell r="D73">
            <v>230912</v>
          </cell>
          <cell r="M73">
            <v>0</v>
          </cell>
        </row>
        <row r="74">
          <cell r="B74">
            <v>83</v>
          </cell>
          <cell r="D74">
            <v>597520</v>
          </cell>
          <cell r="M74">
            <v>0</v>
          </cell>
        </row>
        <row r="75">
          <cell r="B75">
            <v>84</v>
          </cell>
          <cell r="D75">
            <v>39424</v>
          </cell>
          <cell r="M75">
            <v>0</v>
          </cell>
        </row>
        <row r="76">
          <cell r="B76">
            <v>85</v>
          </cell>
          <cell r="D76">
            <v>13200</v>
          </cell>
          <cell r="M76">
            <v>0</v>
          </cell>
        </row>
        <row r="77">
          <cell r="B77">
            <v>86</v>
          </cell>
          <cell r="D77">
            <v>5824</v>
          </cell>
          <cell r="M77" t="e">
            <v>#VALUE!</v>
          </cell>
        </row>
        <row r="78">
          <cell r="B78">
            <v>87</v>
          </cell>
          <cell r="D78">
            <v>6600</v>
          </cell>
          <cell r="M78" t="e">
            <v>#VALUE!</v>
          </cell>
        </row>
        <row r="79">
          <cell r="B79">
            <v>88</v>
          </cell>
          <cell r="D79">
            <v>57196</v>
          </cell>
          <cell r="M79">
            <v>0</v>
          </cell>
        </row>
        <row r="80">
          <cell r="B80">
            <v>89</v>
          </cell>
          <cell r="D80">
            <v>11505</v>
          </cell>
          <cell r="M80">
            <v>0</v>
          </cell>
        </row>
        <row r="81">
          <cell r="B81">
            <v>90</v>
          </cell>
          <cell r="D81">
            <v>11505</v>
          </cell>
          <cell r="M81">
            <v>0</v>
          </cell>
        </row>
        <row r="82">
          <cell r="B82">
            <v>91</v>
          </cell>
          <cell r="D82">
            <v>37752</v>
          </cell>
          <cell r="M82">
            <v>0</v>
          </cell>
        </row>
        <row r="83">
          <cell r="B83">
            <v>92</v>
          </cell>
          <cell r="D83">
            <v>31416</v>
          </cell>
          <cell r="M83">
            <v>0</v>
          </cell>
        </row>
        <row r="84">
          <cell r="B84">
            <v>93</v>
          </cell>
          <cell r="D84">
            <v>37260</v>
          </cell>
          <cell r="M84">
            <v>0</v>
          </cell>
        </row>
        <row r="85">
          <cell r="B85">
            <v>94</v>
          </cell>
          <cell r="D85">
            <v>17250</v>
          </cell>
          <cell r="M85">
            <v>0</v>
          </cell>
        </row>
        <row r="86">
          <cell r="B86">
            <v>95</v>
          </cell>
          <cell r="D86">
            <v>1200</v>
          </cell>
          <cell r="M86">
            <v>0</v>
          </cell>
        </row>
        <row r="87">
          <cell r="B87">
            <v>96</v>
          </cell>
          <cell r="D87">
            <v>6672</v>
          </cell>
          <cell r="M87">
            <v>0</v>
          </cell>
        </row>
        <row r="88">
          <cell r="B88">
            <v>97</v>
          </cell>
          <cell r="D88">
            <v>2091</v>
          </cell>
          <cell r="M88">
            <v>0</v>
          </cell>
        </row>
        <row r="89">
          <cell r="B89">
            <v>98</v>
          </cell>
          <cell r="D89">
            <v>2829</v>
          </cell>
          <cell r="M89">
            <v>0</v>
          </cell>
        </row>
        <row r="90">
          <cell r="B90">
            <v>99</v>
          </cell>
          <cell r="D90">
            <v>3858</v>
          </cell>
          <cell r="M90">
            <v>0</v>
          </cell>
        </row>
        <row r="91">
          <cell r="B91">
            <v>100</v>
          </cell>
          <cell r="D91">
            <v>2829</v>
          </cell>
          <cell r="M91">
            <v>0</v>
          </cell>
        </row>
        <row r="92">
          <cell r="B92">
            <v>101</v>
          </cell>
          <cell r="D92">
            <v>4629</v>
          </cell>
          <cell r="M92">
            <v>0</v>
          </cell>
        </row>
        <row r="93">
          <cell r="B93">
            <v>102</v>
          </cell>
          <cell r="D93">
            <v>4629</v>
          </cell>
          <cell r="M93">
            <v>0</v>
          </cell>
        </row>
        <row r="94">
          <cell r="B94">
            <v>103</v>
          </cell>
          <cell r="D94">
            <v>3086</v>
          </cell>
          <cell r="M94">
            <v>0</v>
          </cell>
        </row>
        <row r="95">
          <cell r="B95">
            <v>104</v>
          </cell>
          <cell r="D95">
            <v>10183</v>
          </cell>
          <cell r="M95">
            <v>0</v>
          </cell>
        </row>
        <row r="96">
          <cell r="B96">
            <v>105</v>
          </cell>
          <cell r="D96">
            <v>70001</v>
          </cell>
          <cell r="M96">
            <v>0</v>
          </cell>
        </row>
        <row r="97">
          <cell r="B97">
            <v>106</v>
          </cell>
          <cell r="D97">
            <v>31714</v>
          </cell>
          <cell r="M97">
            <v>0</v>
          </cell>
        </row>
        <row r="98">
          <cell r="B98">
            <v>107</v>
          </cell>
          <cell r="D98">
            <v>68909</v>
          </cell>
          <cell r="M98">
            <v>0</v>
          </cell>
        </row>
        <row r="99">
          <cell r="B99">
            <v>108</v>
          </cell>
          <cell r="D99">
            <v>2640</v>
          </cell>
          <cell r="M99">
            <v>0</v>
          </cell>
        </row>
        <row r="100">
          <cell r="B100">
            <v>109</v>
          </cell>
          <cell r="D100">
            <v>4950</v>
          </cell>
          <cell r="M100">
            <v>0</v>
          </cell>
        </row>
        <row r="101">
          <cell r="B101">
            <v>110</v>
          </cell>
          <cell r="D101">
            <v>10950</v>
          </cell>
          <cell r="M101">
            <v>0.1</v>
          </cell>
        </row>
        <row r="102">
          <cell r="B102">
            <v>111</v>
          </cell>
          <cell r="D102">
            <v>19163</v>
          </cell>
          <cell r="M102">
            <v>0</v>
          </cell>
        </row>
        <row r="103">
          <cell r="B103">
            <v>112</v>
          </cell>
          <cell r="D103">
            <v>229950</v>
          </cell>
          <cell r="M103">
            <v>0.5</v>
          </cell>
        </row>
        <row r="104">
          <cell r="B104">
            <v>113</v>
          </cell>
          <cell r="D104">
            <v>19163</v>
          </cell>
          <cell r="M104">
            <v>0</v>
          </cell>
        </row>
        <row r="105">
          <cell r="B105">
            <v>114</v>
          </cell>
          <cell r="D105">
            <v>19163</v>
          </cell>
          <cell r="M105">
            <v>0</v>
          </cell>
        </row>
        <row r="106">
          <cell r="B106">
            <v>115</v>
          </cell>
          <cell r="D106">
            <v>54750</v>
          </cell>
          <cell r="M106">
            <v>0.75</v>
          </cell>
        </row>
        <row r="107">
          <cell r="B107">
            <v>116</v>
          </cell>
          <cell r="D107">
            <v>68438</v>
          </cell>
          <cell r="M107">
            <v>0.70000000000000007</v>
          </cell>
        </row>
        <row r="108">
          <cell r="B108">
            <v>117</v>
          </cell>
          <cell r="D108">
            <v>65700</v>
          </cell>
          <cell r="M108">
            <v>0.25</v>
          </cell>
        </row>
        <row r="109">
          <cell r="B109">
            <v>118</v>
          </cell>
          <cell r="D109">
            <v>93075</v>
          </cell>
          <cell r="M109">
            <v>0.15</v>
          </cell>
        </row>
        <row r="110">
          <cell r="B110">
            <v>119</v>
          </cell>
          <cell r="D110">
            <v>2738</v>
          </cell>
          <cell r="M110">
            <v>0</v>
          </cell>
        </row>
        <row r="111">
          <cell r="B111">
            <v>120</v>
          </cell>
          <cell r="D111">
            <v>4000</v>
          </cell>
          <cell r="M111">
            <v>0</v>
          </cell>
        </row>
        <row r="112">
          <cell r="B112">
            <v>121</v>
          </cell>
          <cell r="D112">
            <v>2738</v>
          </cell>
          <cell r="M112">
            <v>0</v>
          </cell>
        </row>
        <row r="113">
          <cell r="B113">
            <v>122</v>
          </cell>
          <cell r="D113">
            <v>38439</v>
          </cell>
          <cell r="M113">
            <v>1</v>
          </cell>
        </row>
        <row r="114">
          <cell r="B114">
            <v>123</v>
          </cell>
          <cell r="D114">
            <v>18099</v>
          </cell>
          <cell r="M114">
            <v>1</v>
          </cell>
        </row>
        <row r="115">
          <cell r="B115">
            <v>124</v>
          </cell>
          <cell r="D115">
            <v>42088</v>
          </cell>
          <cell r="M115">
            <v>1</v>
          </cell>
        </row>
        <row r="116">
          <cell r="B116">
            <v>125</v>
          </cell>
          <cell r="D116">
            <v>27148</v>
          </cell>
          <cell r="M116">
            <v>1</v>
          </cell>
        </row>
        <row r="117">
          <cell r="B117">
            <v>126</v>
          </cell>
          <cell r="D117">
            <v>34172</v>
          </cell>
          <cell r="M117">
            <v>1</v>
          </cell>
        </row>
        <row r="118">
          <cell r="B118">
            <v>127</v>
          </cell>
          <cell r="D118">
            <v>353185</v>
          </cell>
          <cell r="M118">
            <v>1</v>
          </cell>
        </row>
        <row r="119">
          <cell r="B119">
            <v>128</v>
          </cell>
          <cell r="D119">
            <v>5411</v>
          </cell>
          <cell r="M119">
            <v>1</v>
          </cell>
        </row>
        <row r="120">
          <cell r="B120">
            <v>129</v>
          </cell>
          <cell r="D120">
            <v>220248</v>
          </cell>
          <cell r="M120">
            <v>0.94999999999999984</v>
          </cell>
        </row>
        <row r="121">
          <cell r="B121">
            <v>130</v>
          </cell>
          <cell r="D121">
            <v>17896</v>
          </cell>
          <cell r="M121">
            <v>0.25</v>
          </cell>
        </row>
        <row r="122">
          <cell r="B122">
            <v>131</v>
          </cell>
          <cell r="D122">
            <v>5000</v>
          </cell>
          <cell r="M122">
            <v>0</v>
          </cell>
        </row>
        <row r="123">
          <cell r="B123">
            <v>132</v>
          </cell>
          <cell r="D123">
            <v>174820</v>
          </cell>
          <cell r="M123">
            <v>1</v>
          </cell>
        </row>
        <row r="124">
          <cell r="B124">
            <v>133</v>
          </cell>
          <cell r="D124">
            <v>31988</v>
          </cell>
          <cell r="M124">
            <v>0</v>
          </cell>
        </row>
        <row r="125">
          <cell r="B125">
            <v>134</v>
          </cell>
          <cell r="D125">
            <v>490</v>
          </cell>
          <cell r="M125">
            <v>1</v>
          </cell>
        </row>
        <row r="126">
          <cell r="B126">
            <v>135</v>
          </cell>
          <cell r="D126">
            <v>544</v>
          </cell>
          <cell r="M126">
            <v>0</v>
          </cell>
        </row>
        <row r="127">
          <cell r="B127">
            <v>136</v>
          </cell>
          <cell r="D127">
            <v>762</v>
          </cell>
          <cell r="M127">
            <v>0</v>
          </cell>
        </row>
        <row r="128">
          <cell r="B128">
            <v>137</v>
          </cell>
          <cell r="D128">
            <v>47722</v>
          </cell>
          <cell r="M128">
            <v>0.99998742718243161</v>
          </cell>
        </row>
        <row r="129">
          <cell r="B129">
            <v>138</v>
          </cell>
          <cell r="D129">
            <v>12726</v>
          </cell>
          <cell r="M129">
            <v>0</v>
          </cell>
        </row>
        <row r="130">
          <cell r="B130">
            <v>139</v>
          </cell>
          <cell r="D130">
            <v>6648</v>
          </cell>
          <cell r="M130">
            <v>0</v>
          </cell>
        </row>
        <row r="131">
          <cell r="B131">
            <v>140</v>
          </cell>
          <cell r="D131">
            <v>171133</v>
          </cell>
          <cell r="M131">
            <v>0</v>
          </cell>
        </row>
        <row r="132">
          <cell r="B132">
            <v>141</v>
          </cell>
          <cell r="D132">
            <v>39402</v>
          </cell>
          <cell r="M132">
            <v>0</v>
          </cell>
        </row>
        <row r="133">
          <cell r="B133">
            <v>142</v>
          </cell>
          <cell r="D133">
            <v>2000</v>
          </cell>
          <cell r="M133">
            <v>0</v>
          </cell>
        </row>
        <row r="134">
          <cell r="B134">
            <v>143</v>
          </cell>
          <cell r="D134">
            <v>38214</v>
          </cell>
          <cell r="M134">
            <v>0</v>
          </cell>
        </row>
        <row r="135">
          <cell r="B135">
            <v>144</v>
          </cell>
          <cell r="D135">
            <v>235521</v>
          </cell>
          <cell r="M135">
            <v>0</v>
          </cell>
        </row>
        <row r="136">
          <cell r="B136">
            <v>145</v>
          </cell>
          <cell r="D136">
            <v>30712</v>
          </cell>
          <cell r="M136">
            <v>0</v>
          </cell>
        </row>
        <row r="137">
          <cell r="B137">
            <v>146</v>
          </cell>
          <cell r="D137">
            <v>8521</v>
          </cell>
          <cell r="M137">
            <v>0</v>
          </cell>
        </row>
        <row r="138">
          <cell r="B138">
            <v>147</v>
          </cell>
          <cell r="D138">
            <v>16720</v>
          </cell>
          <cell r="M138">
            <v>0</v>
          </cell>
        </row>
        <row r="139">
          <cell r="B139">
            <v>148</v>
          </cell>
          <cell r="D139">
            <v>9240</v>
          </cell>
          <cell r="M139">
            <v>0</v>
          </cell>
        </row>
        <row r="140">
          <cell r="B140">
            <v>149</v>
          </cell>
          <cell r="D140">
            <v>178532</v>
          </cell>
          <cell r="M140">
            <v>0.66</v>
          </cell>
        </row>
        <row r="141">
          <cell r="B141">
            <v>150</v>
          </cell>
          <cell r="D141">
            <v>303034</v>
          </cell>
          <cell r="M141">
            <v>0.66</v>
          </cell>
        </row>
        <row r="142">
          <cell r="B142">
            <v>151</v>
          </cell>
          <cell r="D142">
            <v>15270</v>
          </cell>
          <cell r="M142">
            <v>0</v>
          </cell>
        </row>
        <row r="143">
          <cell r="B143">
            <v>152</v>
          </cell>
          <cell r="D143">
            <v>9398</v>
          </cell>
          <cell r="M143">
            <v>0.66</v>
          </cell>
        </row>
        <row r="144">
          <cell r="B144">
            <v>153</v>
          </cell>
          <cell r="D144">
            <v>5000</v>
          </cell>
          <cell r="M144">
            <v>0</v>
          </cell>
        </row>
        <row r="145">
          <cell r="B145">
            <v>154</v>
          </cell>
          <cell r="D145">
            <v>14096</v>
          </cell>
          <cell r="M145">
            <v>1</v>
          </cell>
        </row>
        <row r="146">
          <cell r="B146">
            <v>155</v>
          </cell>
          <cell r="D146">
            <v>610764</v>
          </cell>
          <cell r="M146">
            <v>0</v>
          </cell>
        </row>
        <row r="147">
          <cell r="B147">
            <v>156</v>
          </cell>
          <cell r="D147">
            <v>23492</v>
          </cell>
          <cell r="M147">
            <v>0</v>
          </cell>
        </row>
        <row r="148">
          <cell r="B148">
            <v>157</v>
          </cell>
          <cell r="D148">
            <v>11746</v>
          </cell>
          <cell r="M148">
            <v>0.66</v>
          </cell>
        </row>
        <row r="149">
          <cell r="B149">
            <v>158</v>
          </cell>
          <cell r="D149">
            <v>64556</v>
          </cell>
          <cell r="M149">
            <v>0</v>
          </cell>
        </row>
        <row r="150">
          <cell r="B150">
            <v>159</v>
          </cell>
          <cell r="D150">
            <v>30415</v>
          </cell>
          <cell r="M150" t="e">
            <v>#VALUE!</v>
          </cell>
        </row>
        <row r="151">
          <cell r="B151">
            <v>160</v>
          </cell>
          <cell r="D151">
            <v>13035</v>
          </cell>
          <cell r="M151" t="e">
            <v>#VALUE!</v>
          </cell>
        </row>
        <row r="152">
          <cell r="B152">
            <v>161</v>
          </cell>
          <cell r="D152">
            <v>128548</v>
          </cell>
          <cell r="M152">
            <v>0</v>
          </cell>
        </row>
        <row r="153">
          <cell r="B153">
            <v>162</v>
          </cell>
          <cell r="D153">
            <v>25750</v>
          </cell>
          <cell r="M153" t="e">
            <v>#VALUE!</v>
          </cell>
        </row>
        <row r="154">
          <cell r="B154">
            <v>163</v>
          </cell>
          <cell r="D154">
            <v>12383</v>
          </cell>
          <cell r="M154" t="e">
            <v>#VALUE!</v>
          </cell>
        </row>
        <row r="155">
          <cell r="B155">
            <v>164</v>
          </cell>
          <cell r="D155">
            <v>10000</v>
          </cell>
          <cell r="M155">
            <v>0</v>
          </cell>
        </row>
        <row r="156">
          <cell r="B156">
            <v>165</v>
          </cell>
          <cell r="D156">
            <v>8028</v>
          </cell>
          <cell r="M156">
            <v>0</v>
          </cell>
        </row>
        <row r="157">
          <cell r="B157">
            <v>166</v>
          </cell>
          <cell r="D157">
            <v>15326</v>
          </cell>
          <cell r="M157">
            <v>0</v>
          </cell>
        </row>
        <row r="158">
          <cell r="B158">
            <v>167</v>
          </cell>
          <cell r="D158">
            <v>67511</v>
          </cell>
          <cell r="M158">
            <v>0</v>
          </cell>
        </row>
        <row r="159">
          <cell r="B159">
            <v>168</v>
          </cell>
          <cell r="D159">
            <v>58049</v>
          </cell>
          <cell r="M159">
            <v>0</v>
          </cell>
        </row>
        <row r="160">
          <cell r="B160">
            <v>169</v>
          </cell>
          <cell r="D160">
            <v>7236</v>
          </cell>
          <cell r="M160">
            <v>1</v>
          </cell>
        </row>
        <row r="161">
          <cell r="B161">
            <v>170</v>
          </cell>
          <cell r="D161">
            <v>11505</v>
          </cell>
          <cell r="M161">
            <v>0</v>
          </cell>
        </row>
        <row r="162">
          <cell r="B162">
            <v>171</v>
          </cell>
          <cell r="D162">
            <v>11505</v>
          </cell>
          <cell r="M162">
            <v>0</v>
          </cell>
        </row>
        <row r="163">
          <cell r="B163">
            <v>172</v>
          </cell>
          <cell r="D163">
            <v>19195</v>
          </cell>
          <cell r="M163">
            <v>0</v>
          </cell>
        </row>
        <row r="164">
          <cell r="B164">
            <v>173</v>
          </cell>
          <cell r="D164">
            <v>7798</v>
          </cell>
          <cell r="M164">
            <v>0</v>
          </cell>
        </row>
        <row r="165">
          <cell r="B165">
            <v>174</v>
          </cell>
          <cell r="D165">
            <v>4474</v>
          </cell>
          <cell r="M165">
            <v>0</v>
          </cell>
        </row>
        <row r="166">
          <cell r="B166">
            <v>175</v>
          </cell>
          <cell r="D166">
            <v>2000</v>
          </cell>
          <cell r="M166">
            <v>0</v>
          </cell>
        </row>
        <row r="167">
          <cell r="B167">
            <v>176</v>
          </cell>
          <cell r="D167">
            <v>8522</v>
          </cell>
          <cell r="M167">
            <v>0.6</v>
          </cell>
        </row>
        <row r="168">
          <cell r="B168">
            <v>177</v>
          </cell>
          <cell r="D168">
            <v>87373</v>
          </cell>
          <cell r="M168">
            <v>0</v>
          </cell>
        </row>
        <row r="169">
          <cell r="B169">
            <v>178</v>
          </cell>
          <cell r="D169">
            <v>198097</v>
          </cell>
          <cell r="M169">
            <v>0</v>
          </cell>
        </row>
        <row r="170">
          <cell r="B170">
            <v>179</v>
          </cell>
          <cell r="D170">
            <v>35480</v>
          </cell>
          <cell r="M170">
            <v>0</v>
          </cell>
        </row>
        <row r="171">
          <cell r="B171">
            <v>180</v>
          </cell>
          <cell r="D171">
            <v>248360</v>
          </cell>
          <cell r="M171">
            <v>0</v>
          </cell>
        </row>
        <row r="172">
          <cell r="B172">
            <v>181</v>
          </cell>
          <cell r="D172">
            <v>41800</v>
          </cell>
          <cell r="M172">
            <v>0</v>
          </cell>
        </row>
        <row r="173">
          <cell r="B173">
            <v>182</v>
          </cell>
          <cell r="D173">
            <v>99622</v>
          </cell>
          <cell r="M173">
            <v>0</v>
          </cell>
        </row>
        <row r="174">
          <cell r="B174">
            <v>183</v>
          </cell>
          <cell r="D174">
            <v>101829</v>
          </cell>
          <cell r="M174">
            <v>0</v>
          </cell>
        </row>
        <row r="175">
          <cell r="B175">
            <v>184</v>
          </cell>
          <cell r="D175">
            <v>7458</v>
          </cell>
          <cell r="M175">
            <v>0</v>
          </cell>
        </row>
        <row r="176">
          <cell r="B176">
            <v>185</v>
          </cell>
          <cell r="D176">
            <v>10270</v>
          </cell>
          <cell r="M176">
            <v>0</v>
          </cell>
        </row>
        <row r="177">
          <cell r="B177">
            <v>186</v>
          </cell>
          <cell r="D177">
            <v>2000</v>
          </cell>
          <cell r="M177">
            <v>0</v>
          </cell>
        </row>
        <row r="178">
          <cell r="B178">
            <v>187</v>
          </cell>
          <cell r="D178">
            <v>18070</v>
          </cell>
          <cell r="M178">
            <v>0</v>
          </cell>
        </row>
        <row r="179">
          <cell r="B179">
            <v>188</v>
          </cell>
          <cell r="D179">
            <v>61948</v>
          </cell>
          <cell r="M179">
            <v>0</v>
          </cell>
        </row>
        <row r="180">
          <cell r="B180">
            <v>189</v>
          </cell>
          <cell r="D180">
            <v>18815</v>
          </cell>
          <cell r="M180">
            <v>0</v>
          </cell>
        </row>
        <row r="181">
          <cell r="B181">
            <v>190</v>
          </cell>
          <cell r="D181">
            <v>49634</v>
          </cell>
          <cell r="M181">
            <v>0</v>
          </cell>
        </row>
        <row r="182">
          <cell r="B182">
            <v>191</v>
          </cell>
          <cell r="D182">
            <v>14144</v>
          </cell>
          <cell r="M182">
            <v>0</v>
          </cell>
        </row>
        <row r="183">
          <cell r="B183">
            <v>192</v>
          </cell>
          <cell r="D183">
            <v>3858</v>
          </cell>
          <cell r="M183">
            <v>0</v>
          </cell>
        </row>
        <row r="184">
          <cell r="B184">
            <v>193</v>
          </cell>
          <cell r="D184">
            <v>12788</v>
          </cell>
          <cell r="M184">
            <v>0</v>
          </cell>
        </row>
        <row r="185">
          <cell r="B185">
            <v>194</v>
          </cell>
          <cell r="D185">
            <v>53251</v>
          </cell>
          <cell r="M185">
            <v>0</v>
          </cell>
        </row>
        <row r="186">
          <cell r="B186">
            <v>195</v>
          </cell>
          <cell r="D186">
            <v>110000</v>
          </cell>
          <cell r="M186">
            <v>0</v>
          </cell>
        </row>
        <row r="187">
          <cell r="B187">
            <v>196</v>
          </cell>
          <cell r="D187">
            <v>5490</v>
          </cell>
          <cell r="M187">
            <v>0</v>
          </cell>
        </row>
        <row r="188">
          <cell r="B188">
            <v>197</v>
          </cell>
          <cell r="D188">
            <v>10000</v>
          </cell>
          <cell r="M188">
            <v>0</v>
          </cell>
        </row>
        <row r="189">
          <cell r="B189">
            <v>198</v>
          </cell>
          <cell r="D189">
            <v>733</v>
          </cell>
          <cell r="M189">
            <v>0</v>
          </cell>
        </row>
        <row r="190">
          <cell r="B190">
            <v>199</v>
          </cell>
          <cell r="D190">
            <v>2830</v>
          </cell>
          <cell r="M190">
            <v>0</v>
          </cell>
        </row>
        <row r="191">
          <cell r="B191">
            <v>200</v>
          </cell>
          <cell r="D191">
            <v>1650</v>
          </cell>
          <cell r="M191">
            <v>0</v>
          </cell>
        </row>
        <row r="192">
          <cell r="B192">
            <v>201</v>
          </cell>
          <cell r="D192">
            <v>1650</v>
          </cell>
          <cell r="M192">
            <v>0</v>
          </cell>
        </row>
        <row r="193">
          <cell r="B193">
            <v>202</v>
          </cell>
          <cell r="D193">
            <v>2200</v>
          </cell>
          <cell r="M193">
            <v>0</v>
          </cell>
        </row>
        <row r="194">
          <cell r="B194">
            <v>203</v>
          </cell>
          <cell r="D194">
            <v>550</v>
          </cell>
          <cell r="M194">
            <v>0</v>
          </cell>
        </row>
        <row r="195">
          <cell r="B195">
            <v>204</v>
          </cell>
          <cell r="D195">
            <v>550</v>
          </cell>
          <cell r="M195">
            <v>0</v>
          </cell>
        </row>
        <row r="196">
          <cell r="B196">
            <v>205</v>
          </cell>
          <cell r="D196">
            <v>550</v>
          </cell>
          <cell r="M196">
            <v>0</v>
          </cell>
        </row>
        <row r="197">
          <cell r="B197">
            <v>206</v>
          </cell>
          <cell r="D197">
            <v>5176</v>
          </cell>
          <cell r="M197">
            <v>0.1</v>
          </cell>
        </row>
        <row r="198">
          <cell r="B198">
            <v>207</v>
          </cell>
          <cell r="D198">
            <v>5280</v>
          </cell>
          <cell r="M198">
            <v>0.05</v>
          </cell>
        </row>
        <row r="199">
          <cell r="B199">
            <v>208</v>
          </cell>
          <cell r="D199">
            <v>6000</v>
          </cell>
          <cell r="M199">
            <v>0</v>
          </cell>
        </row>
        <row r="200">
          <cell r="B200">
            <v>209</v>
          </cell>
          <cell r="D200">
            <v>2178</v>
          </cell>
          <cell r="M200">
            <v>0</v>
          </cell>
        </row>
        <row r="201">
          <cell r="B201">
            <v>210</v>
          </cell>
          <cell r="D201">
            <v>22000</v>
          </cell>
          <cell r="M201">
            <v>0</v>
          </cell>
        </row>
        <row r="202">
          <cell r="B202">
            <v>211</v>
          </cell>
          <cell r="D202">
            <v>21648</v>
          </cell>
          <cell r="M202">
            <v>0</v>
          </cell>
        </row>
        <row r="203">
          <cell r="B203">
            <v>212</v>
          </cell>
          <cell r="D203">
            <v>2728</v>
          </cell>
          <cell r="M203">
            <v>0</v>
          </cell>
        </row>
        <row r="204">
          <cell r="B204">
            <v>213</v>
          </cell>
          <cell r="D204">
            <v>255409</v>
          </cell>
          <cell r="M204">
            <v>0</v>
          </cell>
        </row>
        <row r="205">
          <cell r="B205">
            <v>214</v>
          </cell>
          <cell r="D205">
            <v>30184</v>
          </cell>
          <cell r="M205">
            <v>0</v>
          </cell>
        </row>
        <row r="206">
          <cell r="B206">
            <v>215</v>
          </cell>
          <cell r="D206">
            <v>82500</v>
          </cell>
          <cell r="M206">
            <v>0</v>
          </cell>
        </row>
        <row r="207">
          <cell r="B207">
            <v>216</v>
          </cell>
          <cell r="D207">
            <v>104439</v>
          </cell>
          <cell r="M207">
            <v>0.25</v>
          </cell>
        </row>
        <row r="208">
          <cell r="B208">
            <v>217</v>
          </cell>
          <cell r="D208">
            <v>20504</v>
          </cell>
          <cell r="M208">
            <v>0</v>
          </cell>
        </row>
        <row r="209">
          <cell r="B209">
            <v>218</v>
          </cell>
          <cell r="D209">
            <v>53504</v>
          </cell>
          <cell r="M209">
            <v>0.25</v>
          </cell>
        </row>
        <row r="210">
          <cell r="B210">
            <v>219</v>
          </cell>
          <cell r="D210">
            <v>10000</v>
          </cell>
          <cell r="M210">
            <v>0</v>
          </cell>
        </row>
        <row r="211">
          <cell r="B211">
            <v>220</v>
          </cell>
          <cell r="D211">
            <v>21824</v>
          </cell>
          <cell r="M211">
            <v>0</v>
          </cell>
        </row>
        <row r="212">
          <cell r="B212">
            <v>221</v>
          </cell>
          <cell r="D212">
            <v>322085</v>
          </cell>
          <cell r="M212">
            <v>0</v>
          </cell>
        </row>
        <row r="213">
          <cell r="B213">
            <v>222</v>
          </cell>
          <cell r="D213">
            <v>271645</v>
          </cell>
          <cell r="M213">
            <v>0</v>
          </cell>
        </row>
        <row r="214">
          <cell r="B214">
            <v>223</v>
          </cell>
          <cell r="D214">
            <v>18392</v>
          </cell>
          <cell r="M214">
            <v>0</v>
          </cell>
        </row>
        <row r="215">
          <cell r="B215">
            <v>224</v>
          </cell>
          <cell r="D215">
            <v>78682</v>
          </cell>
          <cell r="M215">
            <v>0.9</v>
          </cell>
        </row>
        <row r="216">
          <cell r="B216">
            <v>225</v>
          </cell>
          <cell r="D216">
            <v>2374</v>
          </cell>
          <cell r="M216">
            <v>0</v>
          </cell>
        </row>
        <row r="217">
          <cell r="B217">
            <v>226</v>
          </cell>
          <cell r="D217">
            <v>5475</v>
          </cell>
          <cell r="M217">
            <v>0</v>
          </cell>
        </row>
        <row r="218">
          <cell r="B218">
            <v>227</v>
          </cell>
          <cell r="D218">
            <v>66000</v>
          </cell>
          <cell r="M218">
            <v>1</v>
          </cell>
        </row>
        <row r="219">
          <cell r="B219">
            <v>228</v>
          </cell>
          <cell r="D219">
            <v>6600</v>
          </cell>
          <cell r="M219">
            <v>0</v>
          </cell>
        </row>
        <row r="220">
          <cell r="B220">
            <v>229</v>
          </cell>
          <cell r="D220">
            <v>18700</v>
          </cell>
          <cell r="M220">
            <v>0</v>
          </cell>
        </row>
        <row r="221">
          <cell r="B221">
            <v>230</v>
          </cell>
          <cell r="D221">
            <v>2000</v>
          </cell>
          <cell r="M221">
            <v>0</v>
          </cell>
        </row>
        <row r="222">
          <cell r="B222">
            <v>231</v>
          </cell>
          <cell r="D222">
            <v>4950</v>
          </cell>
          <cell r="M222">
            <v>0</v>
          </cell>
        </row>
        <row r="223">
          <cell r="B223">
            <v>232</v>
          </cell>
          <cell r="D223">
            <v>3300</v>
          </cell>
          <cell r="M223">
            <v>0</v>
          </cell>
        </row>
        <row r="224">
          <cell r="B224">
            <v>233</v>
          </cell>
          <cell r="D224">
            <v>32175</v>
          </cell>
          <cell r="M224">
            <v>0</v>
          </cell>
        </row>
        <row r="225">
          <cell r="B225">
            <v>234</v>
          </cell>
          <cell r="D225">
            <v>7150</v>
          </cell>
          <cell r="M225">
            <v>0</v>
          </cell>
        </row>
        <row r="226">
          <cell r="B226">
            <v>235</v>
          </cell>
          <cell r="D226">
            <v>26675</v>
          </cell>
          <cell r="M226">
            <v>0</v>
          </cell>
        </row>
        <row r="227">
          <cell r="B227">
            <v>236</v>
          </cell>
          <cell r="D227">
            <v>7700</v>
          </cell>
          <cell r="M227">
            <v>0</v>
          </cell>
        </row>
        <row r="228">
          <cell r="B228">
            <v>237</v>
          </cell>
          <cell r="D228">
            <v>25575</v>
          </cell>
          <cell r="M228">
            <v>0</v>
          </cell>
        </row>
        <row r="229">
          <cell r="B229">
            <v>238</v>
          </cell>
          <cell r="D229">
            <v>1540</v>
          </cell>
          <cell r="M229">
            <v>0</v>
          </cell>
        </row>
        <row r="230">
          <cell r="B230">
            <v>239</v>
          </cell>
          <cell r="D230">
            <v>14300</v>
          </cell>
          <cell r="M230">
            <v>0</v>
          </cell>
        </row>
        <row r="231">
          <cell r="B231">
            <v>240</v>
          </cell>
          <cell r="D231">
            <v>157465</v>
          </cell>
          <cell r="M231">
            <v>0</v>
          </cell>
        </row>
        <row r="232">
          <cell r="B232">
            <v>241</v>
          </cell>
          <cell r="D232">
            <v>2000</v>
          </cell>
          <cell r="M232">
            <v>0</v>
          </cell>
        </row>
        <row r="233">
          <cell r="B233">
            <v>242</v>
          </cell>
          <cell r="D233">
            <v>271700</v>
          </cell>
          <cell r="M233">
            <v>0</v>
          </cell>
        </row>
        <row r="234">
          <cell r="B234">
            <v>243</v>
          </cell>
          <cell r="D234">
            <v>88000</v>
          </cell>
          <cell r="M234">
            <v>0</v>
          </cell>
        </row>
        <row r="235">
          <cell r="B235">
            <v>244</v>
          </cell>
          <cell r="D235">
            <v>2035</v>
          </cell>
          <cell r="M235">
            <v>0</v>
          </cell>
        </row>
        <row r="236">
          <cell r="B236">
            <v>245</v>
          </cell>
          <cell r="D236">
            <v>19250</v>
          </cell>
          <cell r="M236">
            <v>0</v>
          </cell>
        </row>
        <row r="237">
          <cell r="B237">
            <v>246</v>
          </cell>
          <cell r="D237">
            <v>38500</v>
          </cell>
          <cell r="M237">
            <v>0</v>
          </cell>
        </row>
        <row r="238">
          <cell r="B238">
            <v>247</v>
          </cell>
          <cell r="D238">
            <v>2200</v>
          </cell>
          <cell r="M238">
            <v>0</v>
          </cell>
        </row>
        <row r="239">
          <cell r="B239">
            <v>248</v>
          </cell>
          <cell r="D239">
            <v>110000</v>
          </cell>
          <cell r="M239">
            <v>0.1</v>
          </cell>
        </row>
        <row r="240">
          <cell r="B240">
            <v>249</v>
          </cell>
          <cell r="D240">
            <v>49500</v>
          </cell>
          <cell r="M240">
            <v>0</v>
          </cell>
        </row>
        <row r="241">
          <cell r="B241">
            <v>250</v>
          </cell>
          <cell r="D241">
            <v>11000</v>
          </cell>
          <cell r="M241">
            <v>0</v>
          </cell>
        </row>
        <row r="242">
          <cell r="B242">
            <v>251</v>
          </cell>
          <cell r="D242">
            <v>11000</v>
          </cell>
          <cell r="M242">
            <v>0</v>
          </cell>
        </row>
        <row r="243">
          <cell r="B243">
            <v>252</v>
          </cell>
          <cell r="D243">
            <v>3000</v>
          </cell>
          <cell r="M243">
            <v>0</v>
          </cell>
        </row>
        <row r="244">
          <cell r="B244">
            <v>253</v>
          </cell>
          <cell r="D244">
            <v>6600</v>
          </cell>
          <cell r="M244">
            <v>0</v>
          </cell>
        </row>
        <row r="245">
          <cell r="B245">
            <v>254</v>
          </cell>
          <cell r="D245">
            <v>18150</v>
          </cell>
          <cell r="M245">
            <v>0</v>
          </cell>
        </row>
        <row r="246">
          <cell r="B246">
            <v>255</v>
          </cell>
          <cell r="D246">
            <v>30250</v>
          </cell>
          <cell r="M246">
            <v>0</v>
          </cell>
        </row>
        <row r="247">
          <cell r="B247">
            <v>256</v>
          </cell>
          <cell r="D247">
            <v>18150</v>
          </cell>
          <cell r="M247">
            <v>0</v>
          </cell>
        </row>
        <row r="248">
          <cell r="B248">
            <v>257</v>
          </cell>
          <cell r="D248">
            <v>24638</v>
          </cell>
          <cell r="M248">
            <v>0</v>
          </cell>
        </row>
        <row r="249">
          <cell r="B249">
            <v>258</v>
          </cell>
          <cell r="D249">
            <v>344925</v>
          </cell>
          <cell r="M249">
            <v>0</v>
          </cell>
        </row>
        <row r="250">
          <cell r="B250">
            <v>259</v>
          </cell>
          <cell r="D250">
            <v>24638</v>
          </cell>
          <cell r="M250">
            <v>0</v>
          </cell>
        </row>
        <row r="251">
          <cell r="B251">
            <v>260</v>
          </cell>
          <cell r="D251">
            <v>24638</v>
          </cell>
          <cell r="M251">
            <v>0</v>
          </cell>
        </row>
        <row r="252">
          <cell r="B252">
            <v>261</v>
          </cell>
          <cell r="D252">
            <v>100000</v>
          </cell>
          <cell r="M252">
            <v>0</v>
          </cell>
        </row>
        <row r="253">
          <cell r="B253">
            <v>262</v>
          </cell>
          <cell r="D253">
            <v>591300</v>
          </cell>
          <cell r="M253">
            <v>0</v>
          </cell>
        </row>
        <row r="254">
          <cell r="B254">
            <v>263</v>
          </cell>
          <cell r="D254">
            <v>5000</v>
          </cell>
          <cell r="M254">
            <v>0</v>
          </cell>
        </row>
        <row r="255">
          <cell r="B255">
            <v>264</v>
          </cell>
          <cell r="D255">
            <v>123188</v>
          </cell>
          <cell r="M255">
            <v>0</v>
          </cell>
        </row>
        <row r="256">
          <cell r="B256">
            <v>265</v>
          </cell>
          <cell r="D256">
            <v>162608</v>
          </cell>
          <cell r="M256">
            <v>0.01</v>
          </cell>
        </row>
        <row r="257">
          <cell r="B257">
            <v>266</v>
          </cell>
          <cell r="D257">
            <v>591300</v>
          </cell>
          <cell r="M257">
            <v>0</v>
          </cell>
        </row>
        <row r="258">
          <cell r="B258">
            <v>267</v>
          </cell>
          <cell r="D258">
            <v>5250</v>
          </cell>
          <cell r="M258">
            <v>0</v>
          </cell>
        </row>
        <row r="259">
          <cell r="B259">
            <v>268</v>
          </cell>
          <cell r="D259">
            <v>10500</v>
          </cell>
          <cell r="M259">
            <v>0</v>
          </cell>
        </row>
        <row r="260">
          <cell r="B260">
            <v>269</v>
          </cell>
          <cell r="D260">
            <v>78750</v>
          </cell>
          <cell r="M260">
            <v>0</v>
          </cell>
        </row>
        <row r="261">
          <cell r="B261">
            <v>270</v>
          </cell>
          <cell r="D261">
            <v>472500</v>
          </cell>
          <cell r="M261">
            <v>1</v>
          </cell>
        </row>
        <row r="262">
          <cell r="B262">
            <v>271</v>
          </cell>
          <cell r="D262">
            <v>78750</v>
          </cell>
          <cell r="M262">
            <v>0</v>
          </cell>
        </row>
        <row r="263">
          <cell r="B263">
            <v>272</v>
          </cell>
          <cell r="D263">
            <v>78750</v>
          </cell>
          <cell r="M263">
            <v>0</v>
          </cell>
        </row>
        <row r="264">
          <cell r="B264">
            <v>273</v>
          </cell>
          <cell r="D264">
            <v>11550</v>
          </cell>
          <cell r="M264">
            <v>0</v>
          </cell>
        </row>
        <row r="265">
          <cell r="B265">
            <v>274</v>
          </cell>
          <cell r="D265">
            <v>5000</v>
          </cell>
          <cell r="M265">
            <v>0</v>
          </cell>
        </row>
        <row r="266">
          <cell r="B266">
            <v>275</v>
          </cell>
          <cell r="D266">
            <v>82125</v>
          </cell>
          <cell r="M266">
            <v>0</v>
          </cell>
        </row>
        <row r="267">
          <cell r="B267">
            <v>276</v>
          </cell>
          <cell r="D267">
            <v>82125</v>
          </cell>
          <cell r="M267">
            <v>0</v>
          </cell>
        </row>
        <row r="268">
          <cell r="B268">
            <v>277</v>
          </cell>
          <cell r="D268">
            <v>5475</v>
          </cell>
          <cell r="M268">
            <v>0</v>
          </cell>
        </row>
        <row r="269">
          <cell r="B269">
            <v>278</v>
          </cell>
          <cell r="D269">
            <v>21900</v>
          </cell>
          <cell r="M269">
            <v>0</v>
          </cell>
        </row>
        <row r="270">
          <cell r="B270">
            <v>279</v>
          </cell>
          <cell r="D270">
            <v>63510</v>
          </cell>
          <cell r="M270">
            <v>0</v>
          </cell>
        </row>
        <row r="271">
          <cell r="B271">
            <v>280</v>
          </cell>
          <cell r="D271">
            <v>54750</v>
          </cell>
          <cell r="M271">
            <v>1</v>
          </cell>
        </row>
        <row r="272">
          <cell r="B272">
            <v>281</v>
          </cell>
          <cell r="D272">
            <v>10950</v>
          </cell>
          <cell r="M272">
            <v>0</v>
          </cell>
        </row>
        <row r="273">
          <cell r="B273">
            <v>282</v>
          </cell>
          <cell r="D273">
            <v>49275</v>
          </cell>
          <cell r="M273">
            <v>0</v>
          </cell>
        </row>
        <row r="274">
          <cell r="B274">
            <v>283</v>
          </cell>
          <cell r="D274">
            <v>591300</v>
          </cell>
          <cell r="M274">
            <v>0</v>
          </cell>
        </row>
        <row r="275">
          <cell r="B275">
            <v>284</v>
          </cell>
          <cell r="D275">
            <v>49275</v>
          </cell>
          <cell r="M275">
            <v>0</v>
          </cell>
        </row>
        <row r="276">
          <cell r="B276">
            <v>285</v>
          </cell>
          <cell r="D276">
            <v>6000</v>
          </cell>
          <cell r="M276">
            <v>0</v>
          </cell>
        </row>
        <row r="277">
          <cell r="B277">
            <v>286</v>
          </cell>
          <cell r="D277">
            <v>49275</v>
          </cell>
          <cell r="M277">
            <v>0</v>
          </cell>
        </row>
        <row r="278">
          <cell r="B278">
            <v>287</v>
          </cell>
          <cell r="D278">
            <v>54750</v>
          </cell>
          <cell r="M278">
            <v>0.25</v>
          </cell>
        </row>
        <row r="279">
          <cell r="B279">
            <v>288</v>
          </cell>
          <cell r="D279">
            <v>32850</v>
          </cell>
          <cell r="M279">
            <v>0</v>
          </cell>
        </row>
        <row r="280">
          <cell r="B280">
            <v>289</v>
          </cell>
          <cell r="D280">
            <v>32850</v>
          </cell>
          <cell r="M280">
            <v>0</v>
          </cell>
        </row>
        <row r="281">
          <cell r="B281">
            <v>290</v>
          </cell>
          <cell r="D281">
            <v>53655</v>
          </cell>
          <cell r="M281">
            <v>0</v>
          </cell>
        </row>
        <row r="282">
          <cell r="B282">
            <v>291</v>
          </cell>
          <cell r="D282">
            <v>2738</v>
          </cell>
          <cell r="M282">
            <v>0</v>
          </cell>
        </row>
        <row r="283">
          <cell r="B283">
            <v>292</v>
          </cell>
          <cell r="D283">
            <v>2738</v>
          </cell>
          <cell r="M283">
            <v>0</v>
          </cell>
        </row>
        <row r="284">
          <cell r="B284">
            <v>293</v>
          </cell>
          <cell r="D284">
            <v>42812</v>
          </cell>
          <cell r="M284">
            <v>1</v>
          </cell>
        </row>
        <row r="285">
          <cell r="B285">
            <v>294</v>
          </cell>
          <cell r="D285">
            <v>18057</v>
          </cell>
          <cell r="M285">
            <v>0.88923963006036444</v>
          </cell>
        </row>
        <row r="286">
          <cell r="B286">
            <v>295</v>
          </cell>
          <cell r="D286">
            <v>42088</v>
          </cell>
          <cell r="M286">
            <v>1</v>
          </cell>
        </row>
        <row r="287">
          <cell r="B287">
            <v>296</v>
          </cell>
          <cell r="D287">
            <v>2000</v>
          </cell>
          <cell r="M287">
            <v>0</v>
          </cell>
        </row>
        <row r="288">
          <cell r="B288">
            <v>297</v>
          </cell>
          <cell r="D288">
            <v>27148</v>
          </cell>
          <cell r="M288">
            <v>0</v>
          </cell>
        </row>
        <row r="289">
          <cell r="B289">
            <v>298</v>
          </cell>
          <cell r="D289">
            <v>34172</v>
          </cell>
          <cell r="M289">
            <v>1</v>
          </cell>
        </row>
        <row r="290">
          <cell r="B290">
            <v>299</v>
          </cell>
          <cell r="D290">
            <v>71660</v>
          </cell>
          <cell r="M290">
            <v>0.97209042701646664</v>
          </cell>
        </row>
        <row r="291">
          <cell r="B291">
            <v>300</v>
          </cell>
          <cell r="D291">
            <v>31100</v>
          </cell>
          <cell r="M291">
            <v>0.93569131832797425</v>
          </cell>
        </row>
        <row r="292">
          <cell r="B292">
            <v>301</v>
          </cell>
          <cell r="D292">
            <v>22950</v>
          </cell>
          <cell r="M292">
            <v>0.91285403050108938</v>
          </cell>
        </row>
        <row r="293">
          <cell r="B293">
            <v>302</v>
          </cell>
          <cell r="D293">
            <v>48300</v>
          </cell>
          <cell r="M293">
            <v>1</v>
          </cell>
        </row>
        <row r="294">
          <cell r="B294">
            <v>303</v>
          </cell>
          <cell r="D294">
            <v>42735</v>
          </cell>
          <cell r="M294">
            <v>0.95319995319995321</v>
          </cell>
        </row>
        <row r="295">
          <cell r="B295">
            <v>304</v>
          </cell>
          <cell r="D295">
            <v>29979</v>
          </cell>
          <cell r="M295">
            <v>0</v>
          </cell>
        </row>
        <row r="296">
          <cell r="B296">
            <v>305</v>
          </cell>
          <cell r="D296">
            <v>23500</v>
          </cell>
          <cell r="M296">
            <v>1</v>
          </cell>
        </row>
        <row r="297">
          <cell r="B297">
            <v>306</v>
          </cell>
          <cell r="D297">
            <v>18750</v>
          </cell>
          <cell r="M297">
            <v>1</v>
          </cell>
        </row>
        <row r="298">
          <cell r="B298">
            <v>307</v>
          </cell>
          <cell r="D298">
            <v>2000</v>
          </cell>
          <cell r="M298">
            <v>0</v>
          </cell>
        </row>
        <row r="299">
          <cell r="B299">
            <v>308</v>
          </cell>
          <cell r="D299">
            <v>181360</v>
          </cell>
          <cell r="M299">
            <v>1</v>
          </cell>
        </row>
        <row r="300">
          <cell r="B300">
            <v>309</v>
          </cell>
          <cell r="D300">
            <v>40100</v>
          </cell>
          <cell r="M300">
            <v>0.9</v>
          </cell>
        </row>
        <row r="301">
          <cell r="B301">
            <v>310</v>
          </cell>
          <cell r="D301">
            <v>151850</v>
          </cell>
          <cell r="M301">
            <v>1</v>
          </cell>
        </row>
        <row r="302">
          <cell r="B302">
            <v>311</v>
          </cell>
          <cell r="D302">
            <v>55661</v>
          </cell>
          <cell r="M302">
            <v>0.33</v>
          </cell>
        </row>
        <row r="303">
          <cell r="B303">
            <v>312</v>
          </cell>
          <cell r="D303">
            <v>5947</v>
          </cell>
          <cell r="M303">
            <v>0</v>
          </cell>
        </row>
        <row r="304">
          <cell r="B304">
            <v>313</v>
          </cell>
          <cell r="D304">
            <v>40284</v>
          </cell>
          <cell r="M304">
            <v>1</v>
          </cell>
        </row>
        <row r="305">
          <cell r="B305">
            <v>314</v>
          </cell>
          <cell r="D305">
            <v>25224</v>
          </cell>
          <cell r="M305">
            <v>0</v>
          </cell>
        </row>
        <row r="306">
          <cell r="B306">
            <v>315</v>
          </cell>
          <cell r="D306">
            <v>24647</v>
          </cell>
          <cell r="M306">
            <v>0</v>
          </cell>
        </row>
        <row r="307">
          <cell r="B307">
            <v>316</v>
          </cell>
          <cell r="D307">
            <v>22000</v>
          </cell>
          <cell r="M307">
            <v>0</v>
          </cell>
        </row>
        <row r="308">
          <cell r="B308">
            <v>317</v>
          </cell>
          <cell r="D308">
            <v>44000</v>
          </cell>
          <cell r="M308">
            <v>0</v>
          </cell>
        </row>
        <row r="309">
          <cell r="B309">
            <v>318</v>
          </cell>
          <cell r="D309">
            <v>2000</v>
          </cell>
          <cell r="M309">
            <v>0</v>
          </cell>
        </row>
        <row r="310">
          <cell r="B310">
            <v>319</v>
          </cell>
          <cell r="D310">
            <v>88000</v>
          </cell>
          <cell r="M310">
            <v>0</v>
          </cell>
        </row>
        <row r="311">
          <cell r="B311">
            <v>320</v>
          </cell>
          <cell r="D311">
            <v>88000</v>
          </cell>
          <cell r="M311">
            <v>0</v>
          </cell>
        </row>
        <row r="312">
          <cell r="B312">
            <v>321</v>
          </cell>
          <cell r="D312">
            <v>22000</v>
          </cell>
          <cell r="M312">
            <v>0</v>
          </cell>
        </row>
        <row r="313">
          <cell r="B313">
            <v>322</v>
          </cell>
          <cell r="D313">
            <v>55000</v>
          </cell>
          <cell r="M313">
            <v>0</v>
          </cell>
        </row>
        <row r="314">
          <cell r="B314">
            <v>323</v>
          </cell>
          <cell r="D314">
            <v>54750</v>
          </cell>
          <cell r="M314">
            <v>1</v>
          </cell>
        </row>
        <row r="315">
          <cell r="B315">
            <v>324</v>
          </cell>
          <cell r="D315">
            <v>54750</v>
          </cell>
          <cell r="M315">
            <v>0</v>
          </cell>
        </row>
        <row r="316">
          <cell r="B316">
            <v>325</v>
          </cell>
          <cell r="D316">
            <v>65700</v>
          </cell>
          <cell r="M316">
            <v>0.1</v>
          </cell>
        </row>
        <row r="317">
          <cell r="B317">
            <v>326</v>
          </cell>
          <cell r="D317">
            <v>55407</v>
          </cell>
          <cell r="M317">
            <v>0</v>
          </cell>
        </row>
        <row r="318">
          <cell r="B318">
            <v>327</v>
          </cell>
          <cell r="D318">
            <v>54750</v>
          </cell>
          <cell r="M318">
            <v>1</v>
          </cell>
        </row>
        <row r="319">
          <cell r="B319">
            <v>328</v>
          </cell>
          <cell r="D319">
            <v>821250</v>
          </cell>
          <cell r="M319">
            <v>0</v>
          </cell>
        </row>
        <row r="320">
          <cell r="B320">
            <v>329</v>
          </cell>
          <cell r="D320">
            <v>5000</v>
          </cell>
          <cell r="M320">
            <v>0</v>
          </cell>
        </row>
        <row r="321">
          <cell r="B321">
            <v>330</v>
          </cell>
          <cell r="D321">
            <v>657000</v>
          </cell>
          <cell r="M321">
            <v>1</v>
          </cell>
        </row>
        <row r="322">
          <cell r="B322">
            <v>331</v>
          </cell>
          <cell r="D322">
            <v>14532</v>
          </cell>
          <cell r="M322">
            <v>0.93118634737131856</v>
          </cell>
        </row>
        <row r="323">
          <cell r="B323">
            <v>332</v>
          </cell>
          <cell r="D323">
            <v>19751</v>
          </cell>
          <cell r="M323">
            <v>1</v>
          </cell>
        </row>
        <row r="324">
          <cell r="B324">
            <v>333</v>
          </cell>
          <cell r="D324">
            <v>4025</v>
          </cell>
          <cell r="M324">
            <v>0</v>
          </cell>
        </row>
        <row r="325">
          <cell r="B325">
            <v>334</v>
          </cell>
          <cell r="D325">
            <v>153869</v>
          </cell>
          <cell r="M325">
            <v>0.4</v>
          </cell>
        </row>
        <row r="326">
          <cell r="B326">
            <v>335</v>
          </cell>
          <cell r="D326">
            <v>37275</v>
          </cell>
          <cell r="M326">
            <v>0</v>
          </cell>
        </row>
        <row r="327">
          <cell r="B327">
            <v>336</v>
          </cell>
          <cell r="D327">
            <v>16059</v>
          </cell>
          <cell r="M327">
            <v>0</v>
          </cell>
        </row>
        <row r="328">
          <cell r="B328">
            <v>337</v>
          </cell>
          <cell r="D328">
            <v>22319</v>
          </cell>
          <cell r="M328">
            <v>0</v>
          </cell>
        </row>
        <row r="329">
          <cell r="B329">
            <v>338</v>
          </cell>
          <cell r="D329">
            <v>15178</v>
          </cell>
          <cell r="M329">
            <v>1</v>
          </cell>
        </row>
        <row r="330">
          <cell r="B330">
            <v>339</v>
          </cell>
          <cell r="D330">
            <v>146250</v>
          </cell>
          <cell r="M330">
            <v>1</v>
          </cell>
        </row>
        <row r="331">
          <cell r="B331">
            <v>340</v>
          </cell>
          <cell r="D331">
            <v>13609</v>
          </cell>
          <cell r="M331">
            <v>0.60000000000000009</v>
          </cell>
        </row>
        <row r="332">
          <cell r="B332">
            <v>341</v>
          </cell>
          <cell r="D332">
            <v>160800</v>
          </cell>
          <cell r="M332">
            <v>0.98756218905472637</v>
          </cell>
        </row>
        <row r="333">
          <cell r="B333">
            <v>342</v>
          </cell>
          <cell r="D333">
            <v>109091</v>
          </cell>
          <cell r="M333">
            <v>0.98166668194443174</v>
          </cell>
        </row>
        <row r="334">
          <cell r="B334">
            <v>343</v>
          </cell>
          <cell r="D334">
            <v>120000</v>
          </cell>
          <cell r="M334">
            <v>0.98333333333333328</v>
          </cell>
        </row>
        <row r="335">
          <cell r="B335">
            <v>344</v>
          </cell>
          <cell r="D335">
            <v>218182</v>
          </cell>
          <cell r="M335">
            <v>0.99083334097221587</v>
          </cell>
        </row>
        <row r="336">
          <cell r="B336">
            <v>345</v>
          </cell>
          <cell r="D336">
            <v>88000</v>
          </cell>
          <cell r="M336">
            <v>0</v>
          </cell>
        </row>
        <row r="337">
          <cell r="B337">
            <v>346</v>
          </cell>
          <cell r="D337">
            <v>12650</v>
          </cell>
          <cell r="M337">
            <v>0</v>
          </cell>
        </row>
        <row r="338">
          <cell r="B338">
            <v>347</v>
          </cell>
          <cell r="D338">
            <v>242250</v>
          </cell>
          <cell r="M338">
            <v>1</v>
          </cell>
        </row>
        <row r="339">
          <cell r="B339">
            <v>348</v>
          </cell>
          <cell r="D339">
            <v>100100</v>
          </cell>
          <cell r="M339">
            <v>0</v>
          </cell>
        </row>
        <row r="340">
          <cell r="B340">
            <v>349</v>
          </cell>
          <cell r="D340">
            <v>3080</v>
          </cell>
          <cell r="M340">
            <v>0</v>
          </cell>
        </row>
        <row r="341">
          <cell r="B341">
            <v>350</v>
          </cell>
          <cell r="D341">
            <v>462000</v>
          </cell>
          <cell r="M341">
            <v>0</v>
          </cell>
        </row>
        <row r="342">
          <cell r="B342">
            <v>351</v>
          </cell>
          <cell r="D342">
            <v>1100</v>
          </cell>
          <cell r="M342">
            <v>1</v>
          </cell>
        </row>
        <row r="343">
          <cell r="B343">
            <v>352</v>
          </cell>
          <cell r="D343">
            <v>77000</v>
          </cell>
          <cell r="M343">
            <v>0</v>
          </cell>
        </row>
        <row r="344">
          <cell r="B344">
            <v>353</v>
          </cell>
          <cell r="D344">
            <v>18480</v>
          </cell>
          <cell r="M344">
            <v>0</v>
          </cell>
        </row>
        <row r="345">
          <cell r="B345">
            <v>354</v>
          </cell>
          <cell r="D345">
            <v>18480</v>
          </cell>
          <cell r="M345">
            <v>0</v>
          </cell>
        </row>
        <row r="346">
          <cell r="B346">
            <v>355</v>
          </cell>
          <cell r="D346">
            <v>1161</v>
          </cell>
          <cell r="M346">
            <v>0</v>
          </cell>
        </row>
        <row r="347">
          <cell r="B347">
            <v>356</v>
          </cell>
          <cell r="D347">
            <v>14884</v>
          </cell>
          <cell r="M347">
            <v>0</v>
          </cell>
        </row>
        <row r="348">
          <cell r="B348">
            <v>357</v>
          </cell>
          <cell r="D348">
            <v>3544</v>
          </cell>
          <cell r="M348">
            <v>0</v>
          </cell>
        </row>
        <row r="349">
          <cell r="B349">
            <v>358</v>
          </cell>
          <cell r="D349">
            <v>2940</v>
          </cell>
          <cell r="M349">
            <v>0</v>
          </cell>
        </row>
        <row r="350">
          <cell r="B350">
            <v>359</v>
          </cell>
          <cell r="D350">
            <v>1040</v>
          </cell>
          <cell r="M350">
            <v>0</v>
          </cell>
        </row>
        <row r="351">
          <cell r="B351">
            <v>360</v>
          </cell>
          <cell r="D351">
            <v>8080</v>
          </cell>
          <cell r="M351">
            <v>0</v>
          </cell>
        </row>
        <row r="352">
          <cell r="B352">
            <v>361</v>
          </cell>
          <cell r="D352">
            <v>18295</v>
          </cell>
          <cell r="M352">
            <v>0</v>
          </cell>
        </row>
        <row r="353">
          <cell r="B353">
            <v>362</v>
          </cell>
          <cell r="D353">
            <v>1096</v>
          </cell>
          <cell r="M353">
            <v>0.5</v>
          </cell>
        </row>
        <row r="354">
          <cell r="B354">
            <v>363</v>
          </cell>
          <cell r="D354">
            <v>41580</v>
          </cell>
          <cell r="M354">
            <v>1</v>
          </cell>
        </row>
        <row r="355">
          <cell r="B355">
            <v>364</v>
          </cell>
          <cell r="D355">
            <v>14810</v>
          </cell>
          <cell r="M355">
            <v>0</v>
          </cell>
        </row>
        <row r="356">
          <cell r="B356">
            <v>365</v>
          </cell>
          <cell r="D356">
            <v>2791</v>
          </cell>
          <cell r="M356">
            <v>0</v>
          </cell>
        </row>
        <row r="357">
          <cell r="B357">
            <v>366</v>
          </cell>
          <cell r="D357">
            <v>101317</v>
          </cell>
          <cell r="M357">
            <v>0.65</v>
          </cell>
        </row>
        <row r="358">
          <cell r="B358">
            <v>367</v>
          </cell>
          <cell r="D358">
            <v>2678</v>
          </cell>
          <cell r="M358">
            <v>0</v>
          </cell>
        </row>
        <row r="359">
          <cell r="B359">
            <v>368</v>
          </cell>
          <cell r="D359">
            <v>16286</v>
          </cell>
          <cell r="M359">
            <v>1</v>
          </cell>
        </row>
        <row r="360">
          <cell r="B360">
            <v>369</v>
          </cell>
          <cell r="D360">
            <v>25018</v>
          </cell>
          <cell r="M360">
            <v>0.79999999999999993</v>
          </cell>
        </row>
        <row r="361">
          <cell r="B361">
            <v>370</v>
          </cell>
          <cell r="D361">
            <v>403279</v>
          </cell>
          <cell r="M361">
            <v>1</v>
          </cell>
        </row>
        <row r="362">
          <cell r="B362">
            <v>371</v>
          </cell>
          <cell r="D362">
            <v>17587</v>
          </cell>
          <cell r="M362">
            <v>1</v>
          </cell>
        </row>
        <row r="363">
          <cell r="B363">
            <v>372</v>
          </cell>
          <cell r="D363">
            <v>308238</v>
          </cell>
          <cell r="M363">
            <v>0.3</v>
          </cell>
        </row>
        <row r="364">
          <cell r="B364">
            <v>373</v>
          </cell>
          <cell r="D364">
            <v>3300</v>
          </cell>
          <cell r="M364">
            <v>0.75</v>
          </cell>
        </row>
        <row r="365">
          <cell r="B365">
            <v>374</v>
          </cell>
          <cell r="D365">
            <v>12947</v>
          </cell>
          <cell r="M365">
            <v>1</v>
          </cell>
        </row>
        <row r="366">
          <cell r="B366">
            <v>375</v>
          </cell>
          <cell r="D366">
            <v>56118</v>
          </cell>
          <cell r="M366">
            <v>0.96436081114793826</v>
          </cell>
        </row>
        <row r="367">
          <cell r="B367">
            <v>376</v>
          </cell>
          <cell r="D367">
            <v>150607</v>
          </cell>
          <cell r="M367">
            <v>0.1</v>
          </cell>
        </row>
        <row r="368">
          <cell r="B368">
            <v>377</v>
          </cell>
          <cell r="D368">
            <v>165979</v>
          </cell>
          <cell r="M368">
            <v>0.5</v>
          </cell>
        </row>
        <row r="369">
          <cell r="B369">
            <v>378</v>
          </cell>
          <cell r="D369">
            <v>23320</v>
          </cell>
          <cell r="M369">
            <v>0.45</v>
          </cell>
        </row>
        <row r="370">
          <cell r="B370">
            <v>379</v>
          </cell>
          <cell r="D370">
            <v>6377</v>
          </cell>
          <cell r="M370">
            <v>1</v>
          </cell>
        </row>
        <row r="371">
          <cell r="B371">
            <v>380</v>
          </cell>
          <cell r="D371">
            <v>45340</v>
          </cell>
          <cell r="M371">
            <v>1</v>
          </cell>
        </row>
        <row r="372">
          <cell r="B372">
            <v>381</v>
          </cell>
          <cell r="D372">
            <v>167754</v>
          </cell>
          <cell r="M372">
            <v>1.0000000000000002</v>
          </cell>
        </row>
        <row r="373">
          <cell r="B373">
            <v>382</v>
          </cell>
          <cell r="D373">
            <v>71650</v>
          </cell>
          <cell r="M373">
            <v>0.65</v>
          </cell>
        </row>
        <row r="374">
          <cell r="B374">
            <v>383</v>
          </cell>
          <cell r="D374">
            <v>23325</v>
          </cell>
          <cell r="M374">
            <v>0.65</v>
          </cell>
        </row>
        <row r="375">
          <cell r="B375">
            <v>384</v>
          </cell>
          <cell r="D375">
            <v>11526</v>
          </cell>
          <cell r="M375">
            <v>0.79999999999999993</v>
          </cell>
        </row>
        <row r="376">
          <cell r="B376">
            <v>385</v>
          </cell>
          <cell r="D376">
            <v>29100</v>
          </cell>
          <cell r="M376">
            <v>0.65</v>
          </cell>
        </row>
        <row r="377">
          <cell r="B377">
            <v>386</v>
          </cell>
          <cell r="D377">
            <v>48390</v>
          </cell>
          <cell r="M377">
            <v>1</v>
          </cell>
        </row>
        <row r="378">
          <cell r="B378">
            <v>387</v>
          </cell>
          <cell r="D378">
            <v>42735</v>
          </cell>
          <cell r="M378">
            <v>0.8</v>
          </cell>
        </row>
        <row r="379">
          <cell r="B379">
            <v>388</v>
          </cell>
          <cell r="D379">
            <v>29979</v>
          </cell>
          <cell r="M379">
            <v>0</v>
          </cell>
        </row>
        <row r="380">
          <cell r="B380">
            <v>389</v>
          </cell>
          <cell r="D380">
            <v>24400</v>
          </cell>
          <cell r="M380">
            <v>1</v>
          </cell>
        </row>
        <row r="381">
          <cell r="B381">
            <v>390</v>
          </cell>
          <cell r="D381">
            <v>68825</v>
          </cell>
          <cell r="M381">
            <v>0.85470395931710863</v>
          </cell>
        </row>
        <row r="382">
          <cell r="B382">
            <v>391</v>
          </cell>
          <cell r="D382">
            <v>64615</v>
          </cell>
          <cell r="M382">
            <v>0.84523717403079779</v>
          </cell>
        </row>
        <row r="383">
          <cell r="B383">
            <v>392</v>
          </cell>
          <cell r="D383">
            <v>60250</v>
          </cell>
          <cell r="M383">
            <v>0.88381742738589208</v>
          </cell>
        </row>
        <row r="384">
          <cell r="B384">
            <v>393</v>
          </cell>
          <cell r="D384">
            <v>100625</v>
          </cell>
          <cell r="M384">
            <v>0.84937888198757761</v>
          </cell>
        </row>
        <row r="385">
          <cell r="B385">
            <v>394</v>
          </cell>
          <cell r="D385">
            <v>55661</v>
          </cell>
          <cell r="M385">
            <v>0</v>
          </cell>
        </row>
        <row r="386">
          <cell r="B386">
            <v>395</v>
          </cell>
          <cell r="D386">
            <v>2195</v>
          </cell>
          <cell r="M386">
            <v>0</v>
          </cell>
        </row>
        <row r="387">
          <cell r="B387">
            <v>396</v>
          </cell>
          <cell r="D387">
            <v>5947</v>
          </cell>
          <cell r="M387">
            <v>0</v>
          </cell>
        </row>
        <row r="388">
          <cell r="B388">
            <v>397</v>
          </cell>
          <cell r="D388">
            <v>59916</v>
          </cell>
          <cell r="M388">
            <v>0</v>
          </cell>
        </row>
        <row r="389">
          <cell r="B389">
            <v>398</v>
          </cell>
          <cell r="D389">
            <v>54750</v>
          </cell>
          <cell r="M389">
            <v>0.2</v>
          </cell>
        </row>
        <row r="390">
          <cell r="B390">
            <v>399</v>
          </cell>
          <cell r="D390">
            <v>49275</v>
          </cell>
          <cell r="M390">
            <v>0</v>
          </cell>
        </row>
        <row r="391">
          <cell r="B391">
            <v>400</v>
          </cell>
          <cell r="D391">
            <v>65700</v>
          </cell>
          <cell r="M391">
            <v>0</v>
          </cell>
        </row>
        <row r="392">
          <cell r="B392">
            <v>401</v>
          </cell>
          <cell r="D392">
            <v>62963</v>
          </cell>
          <cell r="M392">
            <v>0</v>
          </cell>
        </row>
        <row r="393">
          <cell r="B393">
            <v>402</v>
          </cell>
          <cell r="D393">
            <v>70080</v>
          </cell>
          <cell r="M393">
            <v>1</v>
          </cell>
        </row>
        <row r="394">
          <cell r="B394">
            <v>403</v>
          </cell>
          <cell r="D394">
            <v>821250</v>
          </cell>
          <cell r="M394">
            <v>0</v>
          </cell>
        </row>
        <row r="395">
          <cell r="B395">
            <v>404</v>
          </cell>
          <cell r="D395">
            <v>657000</v>
          </cell>
          <cell r="M395">
            <v>0</v>
          </cell>
        </row>
        <row r="396">
          <cell r="B396">
            <v>405</v>
          </cell>
          <cell r="D396">
            <v>5882</v>
          </cell>
          <cell r="M396" t="e">
            <v>#VALUE!</v>
          </cell>
        </row>
        <row r="397">
          <cell r="B397">
            <v>406</v>
          </cell>
          <cell r="D397">
            <v>126720</v>
          </cell>
          <cell r="M397">
            <v>0.75</v>
          </cell>
        </row>
        <row r="398">
          <cell r="B398">
            <v>407</v>
          </cell>
          <cell r="D398">
            <v>21068</v>
          </cell>
          <cell r="M398">
            <v>1</v>
          </cell>
        </row>
        <row r="399">
          <cell r="B399">
            <v>408</v>
          </cell>
          <cell r="D399">
            <v>4025</v>
          </cell>
          <cell r="M399">
            <v>0</v>
          </cell>
        </row>
        <row r="400">
          <cell r="B400">
            <v>409</v>
          </cell>
          <cell r="D400">
            <v>195501</v>
          </cell>
          <cell r="M400">
            <v>0</v>
          </cell>
        </row>
        <row r="401">
          <cell r="B401">
            <v>410</v>
          </cell>
          <cell r="D401">
            <v>74550</v>
          </cell>
          <cell r="M401">
            <v>0</v>
          </cell>
        </row>
        <row r="402">
          <cell r="B402">
            <v>411</v>
          </cell>
          <cell r="D402">
            <v>15581</v>
          </cell>
          <cell r="M402">
            <v>0</v>
          </cell>
        </row>
        <row r="403">
          <cell r="B403">
            <v>412</v>
          </cell>
          <cell r="D403">
            <v>8030</v>
          </cell>
          <cell r="M403">
            <v>0</v>
          </cell>
        </row>
        <row r="404">
          <cell r="B404">
            <v>413</v>
          </cell>
          <cell r="D404">
            <v>15178</v>
          </cell>
          <cell r="M404">
            <v>0.75</v>
          </cell>
        </row>
        <row r="405">
          <cell r="B405">
            <v>414</v>
          </cell>
          <cell r="D405">
            <v>135000</v>
          </cell>
          <cell r="M405">
            <v>0.8</v>
          </cell>
        </row>
        <row r="406">
          <cell r="B406">
            <v>415</v>
          </cell>
          <cell r="D406">
            <v>7800</v>
          </cell>
          <cell r="M406">
            <v>0.8</v>
          </cell>
        </row>
        <row r="407">
          <cell r="B407">
            <v>416</v>
          </cell>
          <cell r="D407">
            <v>109091</v>
          </cell>
          <cell r="M407">
            <v>0.8</v>
          </cell>
        </row>
        <row r="408">
          <cell r="B408">
            <v>417</v>
          </cell>
          <cell r="D408">
            <v>16280</v>
          </cell>
          <cell r="M408">
            <v>0.75</v>
          </cell>
        </row>
        <row r="409">
          <cell r="B409">
            <v>418</v>
          </cell>
          <cell r="D409">
            <v>120000</v>
          </cell>
          <cell r="M409">
            <v>0.8</v>
          </cell>
        </row>
        <row r="410">
          <cell r="B410">
            <v>419</v>
          </cell>
          <cell r="D410">
            <v>218182</v>
          </cell>
          <cell r="M410">
            <v>0.8</v>
          </cell>
        </row>
        <row r="411">
          <cell r="B411">
            <v>420</v>
          </cell>
          <cell r="D411">
            <v>372400</v>
          </cell>
          <cell r="M411">
            <v>0.90279269602577872</v>
          </cell>
        </row>
        <row r="412">
          <cell r="B412">
            <v>421</v>
          </cell>
          <cell r="D412">
            <v>138050</v>
          </cell>
          <cell r="M412">
            <v>0</v>
          </cell>
        </row>
        <row r="413">
          <cell r="B413">
            <v>422</v>
          </cell>
          <cell r="D413">
            <v>71500</v>
          </cell>
          <cell r="M413">
            <v>0</v>
          </cell>
        </row>
        <row r="414">
          <cell r="B414">
            <v>423</v>
          </cell>
          <cell r="D414">
            <v>466620</v>
          </cell>
          <cell r="M414">
            <v>0</v>
          </cell>
        </row>
        <row r="415">
          <cell r="B415">
            <v>424</v>
          </cell>
          <cell r="D415">
            <v>154000</v>
          </cell>
          <cell r="M415">
            <v>0</v>
          </cell>
        </row>
        <row r="416">
          <cell r="B416">
            <v>425</v>
          </cell>
          <cell r="D416">
            <v>38500</v>
          </cell>
          <cell r="M416">
            <v>0</v>
          </cell>
        </row>
        <row r="417">
          <cell r="B417">
            <v>426</v>
          </cell>
          <cell r="D417">
            <v>13200</v>
          </cell>
          <cell r="M417">
            <v>0</v>
          </cell>
        </row>
        <row r="418">
          <cell r="B418">
            <v>427</v>
          </cell>
          <cell r="D418">
            <v>27642</v>
          </cell>
          <cell r="M418">
            <v>0</v>
          </cell>
        </row>
        <row r="419">
          <cell r="B419">
            <v>428</v>
          </cell>
          <cell r="D419">
            <v>118800</v>
          </cell>
          <cell r="M419">
            <v>0.8</v>
          </cell>
        </row>
        <row r="420">
          <cell r="B420">
            <v>429</v>
          </cell>
          <cell r="D420">
            <v>2127</v>
          </cell>
          <cell r="M420">
            <v>0</v>
          </cell>
        </row>
        <row r="421">
          <cell r="B421">
            <v>430</v>
          </cell>
          <cell r="D421">
            <v>1470</v>
          </cell>
          <cell r="M421">
            <v>0</v>
          </cell>
        </row>
        <row r="422">
          <cell r="B422">
            <v>431</v>
          </cell>
          <cell r="D422">
            <v>4429</v>
          </cell>
          <cell r="M422">
            <v>0</v>
          </cell>
        </row>
        <row r="423">
          <cell r="B423">
            <v>432</v>
          </cell>
          <cell r="D423">
            <v>7980</v>
          </cell>
          <cell r="M423">
            <v>0</v>
          </cell>
        </row>
        <row r="424">
          <cell r="B424">
            <v>433</v>
          </cell>
          <cell r="D424">
            <v>48246</v>
          </cell>
          <cell r="M424">
            <v>0.91709157235833028</v>
          </cell>
        </row>
        <row r="425">
          <cell r="B425">
            <v>434</v>
          </cell>
          <cell r="D425">
            <v>14012</v>
          </cell>
          <cell r="M425">
            <v>0</v>
          </cell>
        </row>
        <row r="426">
          <cell r="B426">
            <v>435</v>
          </cell>
          <cell r="D426">
            <v>96170</v>
          </cell>
          <cell r="M426">
            <v>0</v>
          </cell>
        </row>
        <row r="427">
          <cell r="B427">
            <v>436</v>
          </cell>
          <cell r="D427">
            <v>2678</v>
          </cell>
          <cell r="M427">
            <v>0</v>
          </cell>
        </row>
        <row r="428">
          <cell r="B428">
            <v>437</v>
          </cell>
          <cell r="D428">
            <v>16286</v>
          </cell>
          <cell r="M428" t="e">
            <v>#VALUE!</v>
          </cell>
        </row>
        <row r="429">
          <cell r="B429">
            <v>438</v>
          </cell>
          <cell r="D429">
            <v>25860</v>
          </cell>
          <cell r="M429">
            <v>0.5</v>
          </cell>
        </row>
        <row r="430">
          <cell r="B430">
            <v>439</v>
          </cell>
          <cell r="D430">
            <v>30070</v>
          </cell>
          <cell r="M430">
            <v>0.9</v>
          </cell>
        </row>
        <row r="431">
          <cell r="B431">
            <v>440</v>
          </cell>
          <cell r="D431">
            <v>504915</v>
          </cell>
          <cell r="M431">
            <v>0.75</v>
          </cell>
        </row>
        <row r="432">
          <cell r="B432">
            <v>441</v>
          </cell>
          <cell r="D432">
            <v>21983</v>
          </cell>
          <cell r="M432">
            <v>0.75</v>
          </cell>
        </row>
        <row r="433">
          <cell r="B433">
            <v>442</v>
          </cell>
          <cell r="D433">
            <v>516372</v>
          </cell>
          <cell r="M433">
            <v>0.48</v>
          </cell>
        </row>
        <row r="434">
          <cell r="B434">
            <v>443</v>
          </cell>
          <cell r="D434">
            <v>19421</v>
          </cell>
          <cell r="M434">
            <v>0.44</v>
          </cell>
        </row>
        <row r="435">
          <cell r="B435">
            <v>444</v>
          </cell>
          <cell r="D435">
            <v>5612</v>
          </cell>
          <cell r="M435" t="e">
            <v>#VALUE!</v>
          </cell>
        </row>
        <row r="436">
          <cell r="B436">
            <v>445</v>
          </cell>
          <cell r="D436">
            <v>132508</v>
          </cell>
          <cell r="M436">
            <v>0</v>
          </cell>
        </row>
        <row r="437">
          <cell r="B437">
            <v>446</v>
          </cell>
          <cell r="D437">
            <v>78622</v>
          </cell>
          <cell r="M437">
            <v>0.5</v>
          </cell>
        </row>
        <row r="438">
          <cell r="B438">
            <v>447</v>
          </cell>
          <cell r="D438">
            <v>23320</v>
          </cell>
          <cell r="M438">
            <v>0</v>
          </cell>
        </row>
        <row r="439">
          <cell r="B439">
            <v>448</v>
          </cell>
          <cell r="D439">
            <v>31811</v>
          </cell>
          <cell r="M439">
            <v>0</v>
          </cell>
        </row>
        <row r="440">
          <cell r="B440">
            <v>449</v>
          </cell>
          <cell r="D440">
            <v>61478</v>
          </cell>
          <cell r="M440">
            <v>0</v>
          </cell>
        </row>
        <row r="441">
          <cell r="B441">
            <v>450</v>
          </cell>
          <cell r="D441">
            <v>33000</v>
          </cell>
          <cell r="M441">
            <v>0.3</v>
          </cell>
        </row>
        <row r="442">
          <cell r="B442">
            <v>451</v>
          </cell>
          <cell r="D442">
            <v>167754</v>
          </cell>
          <cell r="M442">
            <v>0.64999999999999991</v>
          </cell>
        </row>
        <row r="443">
          <cell r="B443">
            <v>452</v>
          </cell>
          <cell r="D443">
            <v>45000</v>
          </cell>
          <cell r="M443">
            <v>0</v>
          </cell>
        </row>
        <row r="444">
          <cell r="B444">
            <v>453</v>
          </cell>
          <cell r="D444">
            <v>37500</v>
          </cell>
          <cell r="M444">
            <v>1</v>
          </cell>
        </row>
        <row r="445">
          <cell r="B445">
            <v>454</v>
          </cell>
          <cell r="D445">
            <v>61200</v>
          </cell>
          <cell r="M445">
            <v>0</v>
          </cell>
        </row>
        <row r="446">
          <cell r="B446">
            <v>455</v>
          </cell>
          <cell r="D446">
            <v>151200</v>
          </cell>
          <cell r="M446">
            <v>1</v>
          </cell>
        </row>
        <row r="447">
          <cell r="B447">
            <v>456</v>
          </cell>
          <cell r="D447">
            <v>9750</v>
          </cell>
          <cell r="M447">
            <v>1</v>
          </cell>
        </row>
        <row r="448">
          <cell r="B448">
            <v>457</v>
          </cell>
          <cell r="D448">
            <v>171120</v>
          </cell>
          <cell r="M448">
            <v>1</v>
          </cell>
        </row>
        <row r="449">
          <cell r="B449">
            <v>458</v>
          </cell>
          <cell r="D449">
            <v>9180</v>
          </cell>
          <cell r="M449">
            <v>0</v>
          </cell>
        </row>
        <row r="450">
          <cell r="B450">
            <v>459</v>
          </cell>
          <cell r="D450">
            <v>4971</v>
          </cell>
          <cell r="M450">
            <v>0</v>
          </cell>
        </row>
        <row r="451">
          <cell r="B451">
            <v>460</v>
          </cell>
          <cell r="D451">
            <v>11544</v>
          </cell>
          <cell r="M451">
            <v>0</v>
          </cell>
        </row>
        <row r="452">
          <cell r="B452">
            <v>461</v>
          </cell>
          <cell r="D452">
            <v>253000</v>
          </cell>
          <cell r="M452">
            <v>0.15</v>
          </cell>
        </row>
        <row r="453">
          <cell r="B453">
            <v>462</v>
          </cell>
          <cell r="D453">
            <v>60000</v>
          </cell>
          <cell r="M453">
            <v>1</v>
          </cell>
        </row>
        <row r="454">
          <cell r="B454">
            <v>463</v>
          </cell>
          <cell r="D454">
            <v>20000</v>
          </cell>
          <cell r="M454">
            <v>1</v>
          </cell>
        </row>
        <row r="455">
          <cell r="B455">
            <v>464</v>
          </cell>
          <cell r="D455">
            <v>20000</v>
          </cell>
          <cell r="M455">
            <v>0</v>
          </cell>
        </row>
        <row r="456">
          <cell r="B456">
            <v>465</v>
          </cell>
          <cell r="D456">
            <v>60000</v>
          </cell>
          <cell r="M456">
            <v>0.2</v>
          </cell>
        </row>
        <row r="457">
          <cell r="B457">
            <v>466</v>
          </cell>
          <cell r="D457">
            <v>20000</v>
          </cell>
          <cell r="M457">
            <v>0</v>
          </cell>
        </row>
        <row r="458">
          <cell r="B458">
            <v>467</v>
          </cell>
          <cell r="D458">
            <v>60000</v>
          </cell>
          <cell r="M458">
            <v>0</v>
          </cell>
        </row>
        <row r="459">
          <cell r="B459">
            <v>468</v>
          </cell>
          <cell r="D459">
            <v>6000</v>
          </cell>
          <cell r="M459">
            <v>0</v>
          </cell>
        </row>
        <row r="460">
          <cell r="B460">
            <v>469</v>
          </cell>
          <cell r="D460">
            <v>40000</v>
          </cell>
          <cell r="M460">
            <v>0</v>
          </cell>
        </row>
        <row r="461">
          <cell r="B461">
            <v>470</v>
          </cell>
          <cell r="D461">
            <v>10000</v>
          </cell>
          <cell r="M461">
            <v>0</v>
          </cell>
        </row>
        <row r="462">
          <cell r="B462">
            <v>471</v>
          </cell>
          <cell r="D462">
            <v>10000</v>
          </cell>
          <cell r="M462">
            <v>0</v>
          </cell>
        </row>
        <row r="463">
          <cell r="B463">
            <v>472</v>
          </cell>
          <cell r="D463">
            <v>2112</v>
          </cell>
          <cell r="M463">
            <v>0</v>
          </cell>
        </row>
        <row r="464">
          <cell r="B464">
            <v>473</v>
          </cell>
          <cell r="D464">
            <v>40000</v>
          </cell>
          <cell r="M464">
            <v>0</v>
          </cell>
        </row>
        <row r="465">
          <cell r="B465">
            <v>474</v>
          </cell>
          <cell r="D465">
            <v>40000</v>
          </cell>
          <cell r="M465">
            <v>1</v>
          </cell>
        </row>
        <row r="466">
          <cell r="B466">
            <v>475</v>
          </cell>
          <cell r="D466">
            <v>4000</v>
          </cell>
          <cell r="M466">
            <v>1</v>
          </cell>
        </row>
        <row r="467">
          <cell r="B467">
            <v>476</v>
          </cell>
          <cell r="D467">
            <v>40000</v>
          </cell>
          <cell r="M467">
            <v>1</v>
          </cell>
        </row>
        <row r="468">
          <cell r="B468">
            <v>477</v>
          </cell>
          <cell r="D468">
            <v>4000</v>
          </cell>
          <cell r="M468">
            <v>1</v>
          </cell>
        </row>
        <row r="469">
          <cell r="B469">
            <v>478</v>
          </cell>
          <cell r="D469">
            <v>40000</v>
          </cell>
          <cell r="M469">
            <v>1</v>
          </cell>
        </row>
        <row r="470">
          <cell r="B470">
            <v>479</v>
          </cell>
          <cell r="D470">
            <v>20000</v>
          </cell>
          <cell r="M470">
            <v>0</v>
          </cell>
        </row>
        <row r="471">
          <cell r="B471">
            <v>480</v>
          </cell>
          <cell r="D471">
            <v>40000</v>
          </cell>
          <cell r="M471">
            <v>0</v>
          </cell>
        </row>
        <row r="472">
          <cell r="B472">
            <v>481</v>
          </cell>
          <cell r="D472">
            <v>20000</v>
          </cell>
          <cell r="M472">
            <v>1</v>
          </cell>
        </row>
        <row r="473">
          <cell r="B473">
            <v>482</v>
          </cell>
          <cell r="D473">
            <v>6000</v>
          </cell>
          <cell r="M473">
            <v>1</v>
          </cell>
        </row>
        <row r="474">
          <cell r="B474">
            <v>483</v>
          </cell>
          <cell r="D474">
            <v>5357</v>
          </cell>
          <cell r="M474">
            <v>1</v>
          </cell>
        </row>
        <row r="475">
          <cell r="B475">
            <v>484</v>
          </cell>
          <cell r="D475">
            <v>20000</v>
          </cell>
          <cell r="M475">
            <v>1</v>
          </cell>
        </row>
        <row r="476">
          <cell r="B476">
            <v>485</v>
          </cell>
          <cell r="D476">
            <v>6000</v>
          </cell>
          <cell r="M476">
            <v>1</v>
          </cell>
        </row>
        <row r="477">
          <cell r="B477">
            <v>486</v>
          </cell>
          <cell r="D477">
            <v>30105</v>
          </cell>
          <cell r="M477">
            <v>0.5</v>
          </cell>
        </row>
        <row r="478">
          <cell r="B478">
            <v>487</v>
          </cell>
          <cell r="D478">
            <v>3745</v>
          </cell>
          <cell r="M478">
            <v>0.5</v>
          </cell>
        </row>
        <row r="479">
          <cell r="B479">
            <v>488</v>
          </cell>
          <cell r="D479">
            <v>27638</v>
          </cell>
          <cell r="M479">
            <v>1</v>
          </cell>
        </row>
        <row r="480">
          <cell r="B480">
            <v>489</v>
          </cell>
          <cell r="D480">
            <v>18434</v>
          </cell>
          <cell r="M480">
            <v>0</v>
          </cell>
        </row>
        <row r="481">
          <cell r="B481">
            <v>490</v>
          </cell>
          <cell r="D481">
            <v>15427</v>
          </cell>
          <cell r="M481">
            <v>0</v>
          </cell>
        </row>
        <row r="482">
          <cell r="B482">
            <v>491</v>
          </cell>
          <cell r="D482">
            <v>3113</v>
          </cell>
          <cell r="M482">
            <v>0</v>
          </cell>
        </row>
        <row r="483">
          <cell r="B483">
            <v>492</v>
          </cell>
          <cell r="D483">
            <v>50274</v>
          </cell>
          <cell r="M483">
            <v>0</v>
          </cell>
        </row>
        <row r="484">
          <cell r="B484">
            <v>493</v>
          </cell>
          <cell r="D484">
            <v>8892</v>
          </cell>
          <cell r="M484">
            <v>0.5</v>
          </cell>
        </row>
        <row r="485">
          <cell r="B485">
            <v>494</v>
          </cell>
          <cell r="D485">
            <v>34034</v>
          </cell>
          <cell r="M485">
            <v>0</v>
          </cell>
        </row>
        <row r="486">
          <cell r="B486">
            <v>495</v>
          </cell>
          <cell r="D486">
            <v>1428</v>
          </cell>
          <cell r="M486">
            <v>0.5</v>
          </cell>
        </row>
        <row r="487">
          <cell r="B487">
            <v>496</v>
          </cell>
          <cell r="D487">
            <v>11730</v>
          </cell>
          <cell r="M487">
            <v>0</v>
          </cell>
        </row>
        <row r="488">
          <cell r="B488">
            <v>497</v>
          </cell>
          <cell r="D488">
            <v>6432</v>
          </cell>
          <cell r="M488">
            <v>0</v>
          </cell>
        </row>
        <row r="489">
          <cell r="B489">
            <v>498</v>
          </cell>
          <cell r="D489">
            <v>234</v>
          </cell>
          <cell r="M489">
            <v>1</v>
          </cell>
        </row>
        <row r="490">
          <cell r="B490">
            <v>499</v>
          </cell>
          <cell r="D490">
            <v>27456</v>
          </cell>
          <cell r="M490">
            <v>0</v>
          </cell>
        </row>
        <row r="491">
          <cell r="B491">
            <v>500</v>
          </cell>
          <cell r="D491">
            <v>396</v>
          </cell>
          <cell r="M491">
            <v>0</v>
          </cell>
        </row>
        <row r="492">
          <cell r="B492">
            <v>501</v>
          </cell>
          <cell r="D492">
            <v>5088</v>
          </cell>
          <cell r="M492">
            <v>0</v>
          </cell>
        </row>
        <row r="493">
          <cell r="B493">
            <v>502</v>
          </cell>
          <cell r="D493">
            <v>153384</v>
          </cell>
          <cell r="M493">
            <v>0</v>
          </cell>
        </row>
        <row r="494">
          <cell r="B494">
            <v>503</v>
          </cell>
          <cell r="D494">
            <v>38368</v>
          </cell>
          <cell r="M494">
            <v>0</v>
          </cell>
        </row>
        <row r="495">
          <cell r="B495">
            <v>504</v>
          </cell>
          <cell r="D495">
            <v>6715</v>
          </cell>
          <cell r="M495">
            <v>0</v>
          </cell>
        </row>
        <row r="496">
          <cell r="B496">
            <v>505</v>
          </cell>
          <cell r="D496">
            <v>5475</v>
          </cell>
          <cell r="M496">
            <v>0</v>
          </cell>
        </row>
        <row r="497">
          <cell r="B497">
            <v>506</v>
          </cell>
          <cell r="D497">
            <v>24909</v>
          </cell>
          <cell r="M497">
            <v>0</v>
          </cell>
        </row>
        <row r="498">
          <cell r="B498">
            <v>507</v>
          </cell>
          <cell r="D498">
            <v>16765</v>
          </cell>
          <cell r="M498">
            <v>1</v>
          </cell>
        </row>
        <row r="499">
          <cell r="B499">
            <v>508</v>
          </cell>
          <cell r="D499">
            <v>19800</v>
          </cell>
          <cell r="M499">
            <v>1</v>
          </cell>
        </row>
        <row r="500">
          <cell r="B500">
            <v>509</v>
          </cell>
          <cell r="D500">
            <v>28598</v>
          </cell>
          <cell r="M500">
            <v>0</v>
          </cell>
        </row>
        <row r="501">
          <cell r="B501">
            <v>510</v>
          </cell>
          <cell r="D501">
            <v>11505</v>
          </cell>
          <cell r="M501">
            <v>0</v>
          </cell>
        </row>
        <row r="502">
          <cell r="B502">
            <v>511</v>
          </cell>
          <cell r="D502">
            <v>11505</v>
          </cell>
          <cell r="M502">
            <v>0</v>
          </cell>
        </row>
        <row r="503">
          <cell r="B503">
            <v>512</v>
          </cell>
          <cell r="D503">
            <v>10217</v>
          </cell>
          <cell r="M503">
            <v>0</v>
          </cell>
        </row>
        <row r="504">
          <cell r="B504">
            <v>513</v>
          </cell>
          <cell r="D504">
            <v>13728</v>
          </cell>
          <cell r="M504">
            <v>0</v>
          </cell>
        </row>
        <row r="505">
          <cell r="B505">
            <v>514</v>
          </cell>
          <cell r="D505">
            <v>30878</v>
          </cell>
          <cell r="M505">
            <v>0</v>
          </cell>
        </row>
        <row r="506">
          <cell r="B506">
            <v>515</v>
          </cell>
          <cell r="D506">
            <v>15640</v>
          </cell>
          <cell r="M506">
            <v>0</v>
          </cell>
        </row>
        <row r="507">
          <cell r="B507">
            <v>516</v>
          </cell>
          <cell r="D507">
            <v>66000</v>
          </cell>
          <cell r="M507">
            <v>1</v>
          </cell>
        </row>
        <row r="508">
          <cell r="B508">
            <v>517</v>
          </cell>
          <cell r="D508">
            <v>17514</v>
          </cell>
          <cell r="M508">
            <v>0.34258307639602603</v>
          </cell>
        </row>
        <row r="509">
          <cell r="B509">
            <v>518</v>
          </cell>
          <cell r="D509">
            <v>6272</v>
          </cell>
          <cell r="M509">
            <v>0.33</v>
          </cell>
        </row>
        <row r="510">
          <cell r="B510">
            <v>519</v>
          </cell>
          <cell r="D510">
            <v>5143</v>
          </cell>
          <cell r="M510">
            <v>1</v>
          </cell>
        </row>
        <row r="511">
          <cell r="B511">
            <v>520</v>
          </cell>
          <cell r="D511">
            <v>7458</v>
          </cell>
          <cell r="M511">
            <v>1</v>
          </cell>
        </row>
        <row r="512">
          <cell r="B512">
            <v>521</v>
          </cell>
          <cell r="D512">
            <v>12087</v>
          </cell>
          <cell r="M512">
            <v>1</v>
          </cell>
        </row>
        <row r="513">
          <cell r="B513">
            <v>522</v>
          </cell>
          <cell r="D513">
            <v>12601</v>
          </cell>
          <cell r="M513">
            <v>1</v>
          </cell>
        </row>
        <row r="514">
          <cell r="B514">
            <v>523</v>
          </cell>
          <cell r="D514">
            <v>18260</v>
          </cell>
          <cell r="M514">
            <v>1</v>
          </cell>
        </row>
        <row r="515">
          <cell r="B515">
            <v>524</v>
          </cell>
          <cell r="D515">
            <v>12344</v>
          </cell>
          <cell r="M515">
            <v>0.75</v>
          </cell>
        </row>
        <row r="516">
          <cell r="B516">
            <v>525</v>
          </cell>
          <cell r="D516">
            <v>10183</v>
          </cell>
          <cell r="M516">
            <v>0</v>
          </cell>
        </row>
        <row r="517">
          <cell r="B517">
            <v>526</v>
          </cell>
          <cell r="D517">
            <v>12880</v>
          </cell>
          <cell r="M517">
            <v>0</v>
          </cell>
        </row>
        <row r="518">
          <cell r="B518">
            <v>527</v>
          </cell>
          <cell r="D518">
            <v>1320</v>
          </cell>
          <cell r="M518">
            <v>0</v>
          </cell>
        </row>
        <row r="519">
          <cell r="B519">
            <v>528</v>
          </cell>
          <cell r="D519">
            <v>57648</v>
          </cell>
          <cell r="M519">
            <v>0</v>
          </cell>
        </row>
        <row r="520">
          <cell r="B520">
            <v>529</v>
          </cell>
          <cell r="D520">
            <v>63427</v>
          </cell>
          <cell r="M520">
            <v>0</v>
          </cell>
        </row>
        <row r="521">
          <cell r="B521">
            <v>530</v>
          </cell>
          <cell r="D521">
            <v>2640</v>
          </cell>
          <cell r="M521">
            <v>0</v>
          </cell>
        </row>
        <row r="522">
          <cell r="B522">
            <v>531</v>
          </cell>
          <cell r="D522">
            <v>4675</v>
          </cell>
          <cell r="M522">
            <v>0</v>
          </cell>
        </row>
        <row r="523">
          <cell r="B523">
            <v>532</v>
          </cell>
          <cell r="D523">
            <v>4000</v>
          </cell>
          <cell r="M523">
            <v>0</v>
          </cell>
        </row>
        <row r="524">
          <cell r="B524">
            <v>533</v>
          </cell>
          <cell r="D524">
            <v>5000</v>
          </cell>
          <cell r="M524">
            <v>0</v>
          </cell>
        </row>
        <row r="525">
          <cell r="B525">
            <v>534</v>
          </cell>
          <cell r="D525">
            <v>2000</v>
          </cell>
          <cell r="M525">
            <v>0</v>
          </cell>
        </row>
        <row r="526">
          <cell r="B526">
            <v>535</v>
          </cell>
          <cell r="D526">
            <v>5000</v>
          </cell>
          <cell r="M526">
            <v>0</v>
          </cell>
        </row>
        <row r="527">
          <cell r="B527">
            <v>536</v>
          </cell>
          <cell r="D527">
            <v>10000</v>
          </cell>
          <cell r="M527">
            <v>0</v>
          </cell>
        </row>
        <row r="528">
          <cell r="B528">
            <v>537</v>
          </cell>
          <cell r="D528">
            <v>2000</v>
          </cell>
          <cell r="M528">
            <v>0</v>
          </cell>
        </row>
        <row r="529">
          <cell r="B529">
            <v>538</v>
          </cell>
          <cell r="D529">
            <v>4565</v>
          </cell>
          <cell r="M529">
            <v>0</v>
          </cell>
        </row>
        <row r="530">
          <cell r="B530">
            <v>539</v>
          </cell>
          <cell r="D530">
            <v>2000</v>
          </cell>
          <cell r="M530">
            <v>0</v>
          </cell>
        </row>
        <row r="531">
          <cell r="B531">
            <v>540</v>
          </cell>
          <cell r="D531">
            <v>10000</v>
          </cell>
          <cell r="M531">
            <v>0</v>
          </cell>
        </row>
        <row r="532">
          <cell r="B532">
            <v>541</v>
          </cell>
          <cell r="D532">
            <v>6000</v>
          </cell>
          <cell r="M532">
            <v>0</v>
          </cell>
        </row>
        <row r="533">
          <cell r="B533">
            <v>542</v>
          </cell>
          <cell r="D533">
            <v>10000</v>
          </cell>
          <cell r="M533">
            <v>0</v>
          </cell>
        </row>
        <row r="534">
          <cell r="B534">
            <v>543</v>
          </cell>
          <cell r="D534">
            <v>2000</v>
          </cell>
          <cell r="M534">
            <v>0</v>
          </cell>
        </row>
        <row r="535">
          <cell r="B535">
            <v>544</v>
          </cell>
          <cell r="D535">
            <v>2000</v>
          </cell>
          <cell r="M535">
            <v>0</v>
          </cell>
        </row>
        <row r="536">
          <cell r="B536">
            <v>545</v>
          </cell>
          <cell r="D536">
            <v>3000</v>
          </cell>
          <cell r="M536">
            <v>0</v>
          </cell>
        </row>
        <row r="537">
          <cell r="B537">
            <v>546</v>
          </cell>
          <cell r="D537">
            <v>5000</v>
          </cell>
          <cell r="M537">
            <v>0</v>
          </cell>
        </row>
        <row r="538">
          <cell r="B538">
            <v>547</v>
          </cell>
          <cell r="D538">
            <v>5000</v>
          </cell>
          <cell r="M538">
            <v>0</v>
          </cell>
        </row>
        <row r="539">
          <cell r="B539">
            <v>548</v>
          </cell>
          <cell r="D539">
            <v>6000</v>
          </cell>
          <cell r="M539">
            <v>0</v>
          </cell>
        </row>
        <row r="540">
          <cell r="B540">
            <v>549</v>
          </cell>
          <cell r="D540">
            <v>3300</v>
          </cell>
          <cell r="M540">
            <v>0</v>
          </cell>
        </row>
        <row r="541">
          <cell r="B541">
            <v>550</v>
          </cell>
          <cell r="D541">
            <v>2000</v>
          </cell>
          <cell r="M541">
            <v>0</v>
          </cell>
        </row>
        <row r="542">
          <cell r="B542">
            <v>551</v>
          </cell>
          <cell r="D542">
            <v>2000</v>
          </cell>
          <cell r="M542">
            <v>0</v>
          </cell>
        </row>
        <row r="543">
          <cell r="B543">
            <v>552</v>
          </cell>
          <cell r="D543">
            <v>2000</v>
          </cell>
          <cell r="M543">
            <v>0</v>
          </cell>
        </row>
        <row r="544">
          <cell r="B544">
            <v>553</v>
          </cell>
          <cell r="D544">
            <v>5000</v>
          </cell>
          <cell r="M544">
            <v>0</v>
          </cell>
        </row>
        <row r="545">
          <cell r="B545">
            <v>554</v>
          </cell>
          <cell r="D545">
            <v>13609</v>
          </cell>
          <cell r="M545">
            <v>0.7</v>
          </cell>
        </row>
        <row r="546">
          <cell r="B546">
            <v>555</v>
          </cell>
          <cell r="D546">
            <v>550</v>
          </cell>
          <cell r="M546">
            <v>0.9</v>
          </cell>
        </row>
        <row r="547">
          <cell r="B547">
            <v>556</v>
          </cell>
          <cell r="D547">
            <v>1100</v>
          </cell>
          <cell r="M547">
            <v>1</v>
          </cell>
        </row>
        <row r="548">
          <cell r="B548">
            <v>557</v>
          </cell>
          <cell r="D548">
            <v>2420</v>
          </cell>
          <cell r="M548">
            <v>0.75</v>
          </cell>
        </row>
        <row r="549">
          <cell r="B549">
            <v>558</v>
          </cell>
          <cell r="D549">
            <v>11551</v>
          </cell>
          <cell r="M549">
            <v>0.75</v>
          </cell>
        </row>
        <row r="550">
          <cell r="B550">
            <v>559</v>
          </cell>
          <cell r="D550">
            <v>2195</v>
          </cell>
          <cell r="M550">
            <v>0</v>
          </cell>
        </row>
        <row r="551">
          <cell r="B551">
            <v>560</v>
          </cell>
          <cell r="D551">
            <v>23100</v>
          </cell>
          <cell r="M551">
            <v>0</v>
          </cell>
        </row>
        <row r="552">
          <cell r="B552">
            <v>561</v>
          </cell>
          <cell r="D552">
            <v>108020</v>
          </cell>
          <cell r="M552">
            <v>0.75</v>
          </cell>
        </row>
        <row r="553">
          <cell r="B553">
            <v>562</v>
          </cell>
          <cell r="D553">
            <v>19183</v>
          </cell>
          <cell r="M553">
            <v>0.75</v>
          </cell>
        </row>
        <row r="554">
          <cell r="B554">
            <v>563</v>
          </cell>
          <cell r="D554">
            <v>95172</v>
          </cell>
          <cell r="M554">
            <v>0.85</v>
          </cell>
        </row>
        <row r="555">
          <cell r="B555">
            <v>564</v>
          </cell>
          <cell r="D555">
            <v>34188</v>
          </cell>
          <cell r="M555">
            <v>0.95</v>
          </cell>
        </row>
        <row r="556">
          <cell r="B556">
            <v>565</v>
          </cell>
          <cell r="D556">
            <v>34188</v>
          </cell>
          <cell r="M556">
            <v>0.5</v>
          </cell>
        </row>
        <row r="557">
          <cell r="B557">
            <v>566</v>
          </cell>
          <cell r="D557">
            <v>187000</v>
          </cell>
          <cell r="M557">
            <v>0.5</v>
          </cell>
        </row>
        <row r="558">
          <cell r="B558">
            <v>567</v>
          </cell>
          <cell r="D558">
            <v>5357</v>
          </cell>
          <cell r="M558">
            <v>1</v>
          </cell>
        </row>
        <row r="559">
          <cell r="B559">
            <v>568</v>
          </cell>
          <cell r="D559">
            <v>41899</v>
          </cell>
          <cell r="M559">
            <v>0</v>
          </cell>
        </row>
        <row r="560">
          <cell r="B560">
            <v>569</v>
          </cell>
          <cell r="D560">
            <v>5475</v>
          </cell>
          <cell r="M560">
            <v>0</v>
          </cell>
        </row>
        <row r="561">
          <cell r="B561">
            <v>570</v>
          </cell>
          <cell r="D561">
            <v>66000</v>
          </cell>
          <cell r="M561">
            <v>1</v>
          </cell>
        </row>
        <row r="562">
          <cell r="B562">
            <v>571</v>
          </cell>
          <cell r="D562">
            <v>7700</v>
          </cell>
          <cell r="M562">
            <v>1</v>
          </cell>
        </row>
        <row r="563">
          <cell r="B563">
            <v>572</v>
          </cell>
          <cell r="D563">
            <v>5280</v>
          </cell>
          <cell r="M563">
            <v>1</v>
          </cell>
        </row>
        <row r="564">
          <cell r="B564">
            <v>573</v>
          </cell>
          <cell r="D564">
            <v>8360</v>
          </cell>
          <cell r="M564">
            <v>0</v>
          </cell>
        </row>
        <row r="565">
          <cell r="B565">
            <v>574</v>
          </cell>
          <cell r="D565">
            <v>1100</v>
          </cell>
          <cell r="M565">
            <v>0</v>
          </cell>
        </row>
        <row r="566">
          <cell r="B566">
            <v>575</v>
          </cell>
          <cell r="D566">
            <v>9900</v>
          </cell>
          <cell r="M566">
            <v>0</v>
          </cell>
        </row>
        <row r="567">
          <cell r="B567">
            <v>576</v>
          </cell>
          <cell r="D567">
            <v>7700</v>
          </cell>
          <cell r="M567">
            <v>1</v>
          </cell>
        </row>
        <row r="568">
          <cell r="B568">
            <v>577</v>
          </cell>
          <cell r="D568">
            <v>16500</v>
          </cell>
          <cell r="M568">
            <v>1</v>
          </cell>
        </row>
        <row r="569">
          <cell r="B569">
            <v>578</v>
          </cell>
          <cell r="D569">
            <v>7150</v>
          </cell>
          <cell r="M569">
            <v>0</v>
          </cell>
        </row>
        <row r="570">
          <cell r="B570">
            <v>579</v>
          </cell>
          <cell r="D570">
            <v>17600</v>
          </cell>
          <cell r="M570">
            <v>0</v>
          </cell>
        </row>
        <row r="571">
          <cell r="B571">
            <v>580</v>
          </cell>
          <cell r="D571">
            <v>1980</v>
          </cell>
          <cell r="M571">
            <v>1</v>
          </cell>
        </row>
        <row r="572">
          <cell r="B572">
            <v>581</v>
          </cell>
          <cell r="D572">
            <v>14300</v>
          </cell>
          <cell r="M572">
            <v>0.77780000000000005</v>
          </cell>
        </row>
        <row r="573">
          <cell r="B573">
            <v>582</v>
          </cell>
          <cell r="D573">
            <v>16500</v>
          </cell>
          <cell r="M573">
            <v>1</v>
          </cell>
        </row>
        <row r="574">
          <cell r="B574">
            <v>583</v>
          </cell>
          <cell r="D574">
            <v>17600</v>
          </cell>
          <cell r="M574">
            <v>1</v>
          </cell>
        </row>
        <row r="575">
          <cell r="B575">
            <v>584</v>
          </cell>
          <cell r="D575">
            <v>19800</v>
          </cell>
          <cell r="M575">
            <v>1</v>
          </cell>
        </row>
        <row r="576">
          <cell r="B576">
            <v>585</v>
          </cell>
          <cell r="D576">
            <v>89100</v>
          </cell>
          <cell r="M576">
            <v>0.9</v>
          </cell>
        </row>
        <row r="577">
          <cell r="B577">
            <v>586</v>
          </cell>
          <cell r="D577">
            <v>121000</v>
          </cell>
          <cell r="M577">
            <v>0.9</v>
          </cell>
        </row>
        <row r="578">
          <cell r="B578">
            <v>587</v>
          </cell>
          <cell r="D578">
            <v>38500</v>
          </cell>
          <cell r="M578">
            <v>0.9</v>
          </cell>
        </row>
        <row r="579">
          <cell r="B579">
            <v>588</v>
          </cell>
          <cell r="D579">
            <v>2200</v>
          </cell>
          <cell r="M579">
            <v>0</v>
          </cell>
        </row>
        <row r="580">
          <cell r="B580">
            <v>589</v>
          </cell>
          <cell r="D580">
            <v>9900</v>
          </cell>
          <cell r="M580">
            <v>0.7</v>
          </cell>
        </row>
        <row r="581">
          <cell r="B581">
            <v>590</v>
          </cell>
          <cell r="D581">
            <v>17600</v>
          </cell>
          <cell r="M581">
            <v>0.7</v>
          </cell>
        </row>
        <row r="582">
          <cell r="B582">
            <v>591</v>
          </cell>
          <cell r="D582">
            <v>1100</v>
          </cell>
          <cell r="M582">
            <v>0</v>
          </cell>
        </row>
        <row r="583">
          <cell r="B583">
            <v>592</v>
          </cell>
          <cell r="D583">
            <v>77000</v>
          </cell>
          <cell r="M583">
            <v>0.63</v>
          </cell>
        </row>
        <row r="584">
          <cell r="B584">
            <v>593</v>
          </cell>
          <cell r="D584">
            <v>7150</v>
          </cell>
          <cell r="M584">
            <v>0</v>
          </cell>
        </row>
        <row r="585">
          <cell r="B585">
            <v>594</v>
          </cell>
          <cell r="D585">
            <v>38500</v>
          </cell>
          <cell r="M585">
            <v>0.86</v>
          </cell>
        </row>
        <row r="586">
          <cell r="B586">
            <v>595</v>
          </cell>
          <cell r="D586">
            <v>11000</v>
          </cell>
          <cell r="M586">
            <v>0</v>
          </cell>
        </row>
        <row r="587">
          <cell r="B587">
            <v>596</v>
          </cell>
          <cell r="D587">
            <v>7700</v>
          </cell>
          <cell r="M587">
            <v>0</v>
          </cell>
        </row>
        <row r="588">
          <cell r="B588">
            <v>597</v>
          </cell>
          <cell r="D588">
            <v>6600</v>
          </cell>
          <cell r="M588">
            <v>0</v>
          </cell>
        </row>
        <row r="589">
          <cell r="B589">
            <v>598</v>
          </cell>
          <cell r="D589">
            <v>9900</v>
          </cell>
          <cell r="M589">
            <v>0</v>
          </cell>
        </row>
        <row r="590">
          <cell r="B590">
            <v>599</v>
          </cell>
          <cell r="D590">
            <v>17600</v>
          </cell>
          <cell r="M590">
            <v>0</v>
          </cell>
        </row>
        <row r="591">
          <cell r="B591">
            <v>600</v>
          </cell>
          <cell r="D591">
            <v>9900</v>
          </cell>
          <cell r="M591">
            <v>0</v>
          </cell>
        </row>
        <row r="592">
          <cell r="B592">
            <v>601</v>
          </cell>
          <cell r="D592">
            <v>13688</v>
          </cell>
          <cell r="M592">
            <v>0</v>
          </cell>
        </row>
        <row r="593">
          <cell r="B593">
            <v>602</v>
          </cell>
          <cell r="D593">
            <v>191625</v>
          </cell>
          <cell r="M593">
            <v>0</v>
          </cell>
        </row>
        <row r="594">
          <cell r="B594">
            <v>603</v>
          </cell>
          <cell r="D594">
            <v>13688</v>
          </cell>
          <cell r="M594">
            <v>0</v>
          </cell>
        </row>
        <row r="595">
          <cell r="B595">
            <v>604</v>
          </cell>
          <cell r="D595">
            <v>17600</v>
          </cell>
          <cell r="M595">
            <v>0</v>
          </cell>
        </row>
        <row r="596">
          <cell r="B596">
            <v>605</v>
          </cell>
          <cell r="D596">
            <v>13688</v>
          </cell>
          <cell r="M596">
            <v>0</v>
          </cell>
        </row>
        <row r="597">
          <cell r="B597">
            <v>606</v>
          </cell>
          <cell r="D597">
            <v>27375</v>
          </cell>
          <cell r="M597">
            <v>0</v>
          </cell>
        </row>
        <row r="598">
          <cell r="B598">
            <v>607</v>
          </cell>
          <cell r="D598">
            <v>200000</v>
          </cell>
          <cell r="M598">
            <v>0</v>
          </cell>
        </row>
        <row r="599">
          <cell r="B599">
            <v>608</v>
          </cell>
          <cell r="D599">
            <v>591300</v>
          </cell>
          <cell r="M599">
            <v>0</v>
          </cell>
        </row>
        <row r="600">
          <cell r="B600">
            <v>609</v>
          </cell>
          <cell r="D600">
            <v>246375</v>
          </cell>
          <cell r="M600">
            <v>0</v>
          </cell>
        </row>
        <row r="601">
          <cell r="B601">
            <v>610</v>
          </cell>
          <cell r="D601">
            <v>591300</v>
          </cell>
          <cell r="M601">
            <v>0.1</v>
          </cell>
        </row>
        <row r="602">
          <cell r="B602">
            <v>611</v>
          </cell>
          <cell r="D602">
            <v>54750</v>
          </cell>
          <cell r="M602">
            <v>0.55000000000000004</v>
          </cell>
        </row>
        <row r="603">
          <cell r="B603">
            <v>612</v>
          </cell>
          <cell r="D603">
            <v>5250</v>
          </cell>
          <cell r="M603">
            <v>0</v>
          </cell>
        </row>
        <row r="604">
          <cell r="B604">
            <v>613</v>
          </cell>
          <cell r="D604">
            <v>21000</v>
          </cell>
          <cell r="M604">
            <v>0.5</v>
          </cell>
        </row>
        <row r="605">
          <cell r="B605">
            <v>614</v>
          </cell>
          <cell r="D605">
            <v>25200</v>
          </cell>
          <cell r="M605">
            <v>0</v>
          </cell>
        </row>
        <row r="606">
          <cell r="B606">
            <v>615</v>
          </cell>
          <cell r="D606">
            <v>1760</v>
          </cell>
          <cell r="M606">
            <v>0.75</v>
          </cell>
        </row>
        <row r="607">
          <cell r="B607">
            <v>616</v>
          </cell>
          <cell r="D607">
            <v>39420</v>
          </cell>
          <cell r="M607">
            <v>0</v>
          </cell>
        </row>
        <row r="608">
          <cell r="B608">
            <v>617</v>
          </cell>
          <cell r="D608">
            <v>5475</v>
          </cell>
          <cell r="M608">
            <v>0</v>
          </cell>
        </row>
        <row r="609">
          <cell r="B609">
            <v>618</v>
          </cell>
          <cell r="D609">
            <v>65700</v>
          </cell>
          <cell r="M609">
            <v>0</v>
          </cell>
        </row>
        <row r="610">
          <cell r="B610">
            <v>619</v>
          </cell>
          <cell r="D610">
            <v>65700</v>
          </cell>
          <cell r="M610">
            <v>1</v>
          </cell>
        </row>
        <row r="611">
          <cell r="B611">
            <v>620</v>
          </cell>
          <cell r="D611">
            <v>10950</v>
          </cell>
          <cell r="M611">
            <v>0</v>
          </cell>
        </row>
        <row r="612">
          <cell r="B612">
            <v>621</v>
          </cell>
          <cell r="D612">
            <v>30113</v>
          </cell>
          <cell r="M612">
            <v>0</v>
          </cell>
        </row>
        <row r="613">
          <cell r="B613">
            <v>622</v>
          </cell>
          <cell r="D613">
            <v>361350</v>
          </cell>
          <cell r="M613">
            <v>0</v>
          </cell>
        </row>
        <row r="614">
          <cell r="B614">
            <v>623</v>
          </cell>
          <cell r="D614">
            <v>30113</v>
          </cell>
          <cell r="M614">
            <v>0</v>
          </cell>
        </row>
        <row r="615">
          <cell r="B615">
            <v>624</v>
          </cell>
          <cell r="D615">
            <v>30113</v>
          </cell>
          <cell r="M615">
            <v>0</v>
          </cell>
        </row>
        <row r="616">
          <cell r="B616">
            <v>625</v>
          </cell>
          <cell r="D616">
            <v>21900</v>
          </cell>
          <cell r="M616">
            <v>0</v>
          </cell>
        </row>
        <row r="617">
          <cell r="B617">
            <v>626</v>
          </cell>
          <cell r="D617">
            <v>13200</v>
          </cell>
          <cell r="M617">
            <v>0.75</v>
          </cell>
        </row>
        <row r="618">
          <cell r="B618">
            <v>627</v>
          </cell>
          <cell r="D618">
            <v>19710</v>
          </cell>
          <cell r="M618">
            <v>0</v>
          </cell>
        </row>
        <row r="619">
          <cell r="B619">
            <v>628</v>
          </cell>
          <cell r="D619">
            <v>24090</v>
          </cell>
          <cell r="M619">
            <v>0</v>
          </cell>
        </row>
        <row r="620">
          <cell r="B620">
            <v>629</v>
          </cell>
          <cell r="D620">
            <v>2738</v>
          </cell>
          <cell r="M620">
            <v>0</v>
          </cell>
        </row>
        <row r="621">
          <cell r="B621">
            <v>630</v>
          </cell>
          <cell r="D621">
            <v>2738</v>
          </cell>
          <cell r="M621">
            <v>0</v>
          </cell>
        </row>
        <row r="622">
          <cell r="B622">
            <v>631</v>
          </cell>
          <cell r="D622">
            <v>11300</v>
          </cell>
          <cell r="M622">
            <v>0.95</v>
          </cell>
        </row>
        <row r="623">
          <cell r="B623">
            <v>632</v>
          </cell>
          <cell r="D623">
            <v>3981</v>
          </cell>
          <cell r="M623">
            <v>0</v>
          </cell>
        </row>
        <row r="624">
          <cell r="B624">
            <v>633</v>
          </cell>
          <cell r="D624">
            <v>1181</v>
          </cell>
          <cell r="M624">
            <v>0</v>
          </cell>
        </row>
        <row r="625">
          <cell r="B625">
            <v>634</v>
          </cell>
          <cell r="D625">
            <v>45000</v>
          </cell>
          <cell r="M625">
            <v>0</v>
          </cell>
        </row>
        <row r="626">
          <cell r="B626">
            <v>635</v>
          </cell>
          <cell r="D626">
            <v>37500</v>
          </cell>
          <cell r="M626">
            <v>1</v>
          </cell>
        </row>
        <row r="627">
          <cell r="B627">
            <v>636</v>
          </cell>
          <cell r="D627">
            <v>57600</v>
          </cell>
          <cell r="M627">
            <v>0</v>
          </cell>
        </row>
        <row r="628">
          <cell r="B628">
            <v>637</v>
          </cell>
          <cell r="D628">
            <v>17600</v>
          </cell>
          <cell r="M628">
            <v>1</v>
          </cell>
        </row>
        <row r="629">
          <cell r="B629">
            <v>638</v>
          </cell>
          <cell r="D629">
            <v>113400</v>
          </cell>
          <cell r="M629">
            <v>1</v>
          </cell>
        </row>
        <row r="630">
          <cell r="B630">
            <v>639</v>
          </cell>
          <cell r="D630">
            <v>9180</v>
          </cell>
          <cell r="M630">
            <v>0</v>
          </cell>
        </row>
        <row r="631">
          <cell r="B631">
            <v>640</v>
          </cell>
          <cell r="D631">
            <v>4971</v>
          </cell>
          <cell r="M631">
            <v>0</v>
          </cell>
        </row>
        <row r="632">
          <cell r="B632">
            <v>641</v>
          </cell>
          <cell r="D632">
            <v>11544</v>
          </cell>
          <cell r="M632">
            <v>1</v>
          </cell>
        </row>
        <row r="633">
          <cell r="B633">
            <v>642</v>
          </cell>
          <cell r="D633">
            <v>60000</v>
          </cell>
          <cell r="M633">
            <v>1</v>
          </cell>
        </row>
        <row r="634">
          <cell r="B634">
            <v>643</v>
          </cell>
          <cell r="D634">
            <v>20000</v>
          </cell>
          <cell r="M634">
            <v>0</v>
          </cell>
        </row>
        <row r="635">
          <cell r="B635">
            <v>644</v>
          </cell>
          <cell r="D635">
            <v>20000</v>
          </cell>
          <cell r="M635">
            <v>1</v>
          </cell>
        </row>
        <row r="636">
          <cell r="B636">
            <v>645</v>
          </cell>
          <cell r="D636">
            <v>20000</v>
          </cell>
          <cell r="M636">
            <v>0</v>
          </cell>
        </row>
        <row r="637">
          <cell r="B637">
            <v>646</v>
          </cell>
          <cell r="D637">
            <v>60000</v>
          </cell>
          <cell r="M637">
            <v>0.1</v>
          </cell>
        </row>
        <row r="638">
          <cell r="B638">
            <v>647</v>
          </cell>
          <cell r="D638">
            <v>20000</v>
          </cell>
          <cell r="M638">
            <v>0</v>
          </cell>
        </row>
        <row r="639">
          <cell r="B639">
            <v>648</v>
          </cell>
          <cell r="D639">
            <v>19800</v>
          </cell>
          <cell r="M639">
            <v>0.75757575757575757</v>
          </cell>
        </row>
        <row r="640">
          <cell r="B640">
            <v>649</v>
          </cell>
          <cell r="D640">
            <v>60000</v>
          </cell>
          <cell r="M640">
            <v>0</v>
          </cell>
        </row>
        <row r="641">
          <cell r="B641">
            <v>650</v>
          </cell>
          <cell r="D641">
            <v>6000</v>
          </cell>
          <cell r="M641">
            <v>0</v>
          </cell>
        </row>
        <row r="642">
          <cell r="B642">
            <v>651</v>
          </cell>
          <cell r="D642">
            <v>40000</v>
          </cell>
          <cell r="M642">
            <v>0</v>
          </cell>
        </row>
        <row r="643">
          <cell r="B643">
            <v>652</v>
          </cell>
          <cell r="D643">
            <v>10000</v>
          </cell>
          <cell r="M643">
            <v>0</v>
          </cell>
        </row>
        <row r="644">
          <cell r="B644">
            <v>653</v>
          </cell>
          <cell r="D644">
            <v>10000</v>
          </cell>
          <cell r="M644">
            <v>0</v>
          </cell>
        </row>
        <row r="645">
          <cell r="B645">
            <v>654</v>
          </cell>
          <cell r="D645">
            <v>40000</v>
          </cell>
          <cell r="M645">
            <v>0</v>
          </cell>
        </row>
        <row r="646">
          <cell r="B646">
            <v>655</v>
          </cell>
          <cell r="D646">
            <v>40000</v>
          </cell>
          <cell r="M646">
            <v>1</v>
          </cell>
        </row>
        <row r="647">
          <cell r="B647">
            <v>656</v>
          </cell>
          <cell r="D647">
            <v>4000</v>
          </cell>
          <cell r="M647">
            <v>1</v>
          </cell>
        </row>
        <row r="648">
          <cell r="B648">
            <v>657</v>
          </cell>
          <cell r="D648">
            <v>40000</v>
          </cell>
          <cell r="M648">
            <v>1</v>
          </cell>
        </row>
        <row r="649">
          <cell r="B649">
            <v>658</v>
          </cell>
          <cell r="D649">
            <v>4000</v>
          </cell>
          <cell r="M649">
            <v>1</v>
          </cell>
        </row>
        <row r="650">
          <cell r="B650">
            <v>659</v>
          </cell>
          <cell r="D650">
            <v>88688</v>
          </cell>
          <cell r="M650">
            <v>0.9</v>
          </cell>
        </row>
        <row r="651">
          <cell r="B651">
            <v>660</v>
          </cell>
          <cell r="D651">
            <v>40000</v>
          </cell>
          <cell r="M651">
            <v>1</v>
          </cell>
        </row>
        <row r="652">
          <cell r="B652">
            <v>661</v>
          </cell>
          <cell r="D652">
            <v>20000</v>
          </cell>
          <cell r="M652">
            <v>0</v>
          </cell>
        </row>
        <row r="653">
          <cell r="B653">
            <v>662</v>
          </cell>
          <cell r="D653">
            <v>40000</v>
          </cell>
          <cell r="M653">
            <v>0</v>
          </cell>
        </row>
        <row r="654">
          <cell r="B654">
            <v>663</v>
          </cell>
          <cell r="D654">
            <v>20000</v>
          </cell>
          <cell r="M654">
            <v>1</v>
          </cell>
        </row>
        <row r="655">
          <cell r="B655">
            <v>664</v>
          </cell>
          <cell r="D655">
            <v>6000</v>
          </cell>
          <cell r="M655">
            <v>1</v>
          </cell>
        </row>
        <row r="656">
          <cell r="B656">
            <v>665</v>
          </cell>
          <cell r="D656">
            <v>20000</v>
          </cell>
          <cell r="M656">
            <v>1</v>
          </cell>
        </row>
        <row r="657">
          <cell r="B657">
            <v>666</v>
          </cell>
          <cell r="D657">
            <v>6000</v>
          </cell>
          <cell r="M657">
            <v>1</v>
          </cell>
        </row>
        <row r="658">
          <cell r="B658">
            <v>667</v>
          </cell>
          <cell r="D658">
            <v>30704</v>
          </cell>
          <cell r="M658">
            <v>0.7</v>
          </cell>
        </row>
        <row r="659">
          <cell r="B659">
            <v>668</v>
          </cell>
          <cell r="D659">
            <v>3745</v>
          </cell>
          <cell r="M659">
            <v>0.5</v>
          </cell>
        </row>
        <row r="660">
          <cell r="B660">
            <v>669</v>
          </cell>
          <cell r="D660">
            <v>27638</v>
          </cell>
          <cell r="M660">
            <v>1</v>
          </cell>
        </row>
        <row r="661">
          <cell r="B661">
            <v>670</v>
          </cell>
          <cell r="D661">
            <v>126500</v>
          </cell>
          <cell r="M661">
            <v>0.9</v>
          </cell>
        </row>
        <row r="662">
          <cell r="B662">
            <v>671</v>
          </cell>
          <cell r="D662">
            <v>18763</v>
          </cell>
          <cell r="M662">
            <v>0.75</v>
          </cell>
        </row>
        <row r="663">
          <cell r="B663">
            <v>672</v>
          </cell>
          <cell r="D663">
            <v>15427</v>
          </cell>
          <cell r="M663">
            <v>0</v>
          </cell>
        </row>
        <row r="664">
          <cell r="B664">
            <v>673</v>
          </cell>
          <cell r="D664">
            <v>3113</v>
          </cell>
          <cell r="M664">
            <v>0</v>
          </cell>
        </row>
        <row r="665">
          <cell r="B665">
            <v>674</v>
          </cell>
          <cell r="D665">
            <v>50274</v>
          </cell>
          <cell r="M665">
            <v>0</v>
          </cell>
        </row>
        <row r="666">
          <cell r="B666">
            <v>675</v>
          </cell>
          <cell r="D666">
            <v>9009</v>
          </cell>
          <cell r="M666">
            <v>0.85</v>
          </cell>
        </row>
        <row r="667">
          <cell r="B667">
            <v>676</v>
          </cell>
          <cell r="D667">
            <v>1428</v>
          </cell>
          <cell r="M667">
            <v>0.5</v>
          </cell>
        </row>
        <row r="668">
          <cell r="B668">
            <v>677</v>
          </cell>
          <cell r="D668">
            <v>12342</v>
          </cell>
          <cell r="M668">
            <v>0</v>
          </cell>
        </row>
        <row r="669">
          <cell r="B669">
            <v>678</v>
          </cell>
          <cell r="D669">
            <v>6624</v>
          </cell>
          <cell r="M669">
            <v>0</v>
          </cell>
        </row>
        <row r="670">
          <cell r="B670">
            <v>679</v>
          </cell>
          <cell r="D670">
            <v>234</v>
          </cell>
          <cell r="M670">
            <v>1</v>
          </cell>
        </row>
        <row r="671">
          <cell r="B671">
            <v>680</v>
          </cell>
          <cell r="D671">
            <v>26400</v>
          </cell>
          <cell r="M671">
            <v>0</v>
          </cell>
        </row>
        <row r="672">
          <cell r="B672">
            <v>681</v>
          </cell>
          <cell r="D672">
            <v>45100</v>
          </cell>
          <cell r="M672">
            <v>0.9</v>
          </cell>
        </row>
        <row r="673">
          <cell r="B673">
            <v>682</v>
          </cell>
          <cell r="D673">
            <v>396</v>
          </cell>
          <cell r="M673">
            <v>0</v>
          </cell>
        </row>
        <row r="674">
          <cell r="B674">
            <v>683</v>
          </cell>
          <cell r="D674">
            <v>5088</v>
          </cell>
          <cell r="M674">
            <v>0</v>
          </cell>
        </row>
        <row r="675">
          <cell r="B675">
            <v>684</v>
          </cell>
          <cell r="D675">
            <v>38368</v>
          </cell>
          <cell r="M675">
            <v>0</v>
          </cell>
        </row>
        <row r="676">
          <cell r="B676">
            <v>685</v>
          </cell>
          <cell r="D676">
            <v>153384</v>
          </cell>
          <cell r="M676">
            <v>0</v>
          </cell>
        </row>
        <row r="677">
          <cell r="B677">
            <v>686</v>
          </cell>
          <cell r="D677">
            <v>6715</v>
          </cell>
          <cell r="M677">
            <v>0</v>
          </cell>
        </row>
        <row r="678">
          <cell r="B678">
            <v>687</v>
          </cell>
          <cell r="D678">
            <v>25245</v>
          </cell>
          <cell r="M678">
            <v>0</v>
          </cell>
        </row>
        <row r="679">
          <cell r="B679">
            <v>688</v>
          </cell>
          <cell r="D679">
            <v>16765</v>
          </cell>
          <cell r="M679">
            <v>1</v>
          </cell>
        </row>
        <row r="680">
          <cell r="B680">
            <v>689</v>
          </cell>
          <cell r="D680">
            <v>19800</v>
          </cell>
          <cell r="M680">
            <v>0</v>
          </cell>
        </row>
        <row r="681">
          <cell r="B681">
            <v>690</v>
          </cell>
          <cell r="D681">
            <v>28598</v>
          </cell>
          <cell r="M681">
            <v>0</v>
          </cell>
        </row>
        <row r="682">
          <cell r="B682">
            <v>691</v>
          </cell>
          <cell r="D682">
            <v>11505</v>
          </cell>
          <cell r="M682">
            <v>0</v>
          </cell>
        </row>
        <row r="683">
          <cell r="B683">
            <v>692</v>
          </cell>
          <cell r="D683">
            <v>1513</v>
          </cell>
          <cell r="M683">
            <v>0</v>
          </cell>
        </row>
        <row r="684">
          <cell r="B684">
            <v>693</v>
          </cell>
          <cell r="D684">
            <v>11505</v>
          </cell>
          <cell r="M684">
            <v>0</v>
          </cell>
        </row>
        <row r="685">
          <cell r="B685">
            <v>694</v>
          </cell>
          <cell r="D685">
            <v>10217</v>
          </cell>
          <cell r="M685">
            <v>0</v>
          </cell>
        </row>
        <row r="686">
          <cell r="B686">
            <v>695</v>
          </cell>
          <cell r="D686">
            <v>13728</v>
          </cell>
          <cell r="M686">
            <v>0</v>
          </cell>
        </row>
        <row r="687">
          <cell r="B687">
            <v>696</v>
          </cell>
          <cell r="D687">
            <v>30878</v>
          </cell>
          <cell r="M687">
            <v>0</v>
          </cell>
        </row>
        <row r="688">
          <cell r="B688">
            <v>697</v>
          </cell>
          <cell r="D688">
            <v>15640</v>
          </cell>
          <cell r="M688">
            <v>0</v>
          </cell>
        </row>
        <row r="689">
          <cell r="B689">
            <v>698</v>
          </cell>
          <cell r="D689">
            <v>17514</v>
          </cell>
          <cell r="M689">
            <v>0.34258307639602603</v>
          </cell>
        </row>
        <row r="690">
          <cell r="B690">
            <v>699</v>
          </cell>
          <cell r="D690">
            <v>6272</v>
          </cell>
          <cell r="M690">
            <v>0.33</v>
          </cell>
        </row>
        <row r="691">
          <cell r="B691">
            <v>700</v>
          </cell>
          <cell r="D691">
            <v>5143</v>
          </cell>
          <cell r="M691">
            <v>1</v>
          </cell>
        </row>
        <row r="692">
          <cell r="B692">
            <v>701</v>
          </cell>
          <cell r="D692">
            <v>6686</v>
          </cell>
          <cell r="M692">
            <v>1</v>
          </cell>
        </row>
        <row r="693">
          <cell r="B693">
            <v>702</v>
          </cell>
          <cell r="D693">
            <v>12087</v>
          </cell>
          <cell r="M693">
            <v>1</v>
          </cell>
        </row>
        <row r="694">
          <cell r="B694">
            <v>703</v>
          </cell>
          <cell r="D694">
            <v>9900</v>
          </cell>
          <cell r="M694">
            <v>0.7</v>
          </cell>
        </row>
        <row r="695">
          <cell r="B695">
            <v>704</v>
          </cell>
          <cell r="D695">
            <v>12601</v>
          </cell>
          <cell r="M695">
            <v>1</v>
          </cell>
        </row>
        <row r="696">
          <cell r="B696">
            <v>705</v>
          </cell>
          <cell r="D696">
            <v>18260</v>
          </cell>
          <cell r="M696">
            <v>1</v>
          </cell>
        </row>
        <row r="697">
          <cell r="B697">
            <v>706</v>
          </cell>
          <cell r="D697">
            <v>12344</v>
          </cell>
          <cell r="M697">
            <v>0.5</v>
          </cell>
        </row>
        <row r="698">
          <cell r="B698">
            <v>707</v>
          </cell>
          <cell r="D698">
            <v>10183</v>
          </cell>
          <cell r="M698">
            <v>0</v>
          </cell>
        </row>
        <row r="699">
          <cell r="B699">
            <v>708</v>
          </cell>
          <cell r="D699">
            <v>12880</v>
          </cell>
          <cell r="M699">
            <v>0</v>
          </cell>
        </row>
        <row r="700">
          <cell r="B700">
            <v>709</v>
          </cell>
          <cell r="D700">
            <v>57648</v>
          </cell>
          <cell r="M700">
            <v>0</v>
          </cell>
        </row>
        <row r="701">
          <cell r="B701">
            <v>710</v>
          </cell>
          <cell r="D701">
            <v>63427</v>
          </cell>
          <cell r="M701">
            <v>0</v>
          </cell>
        </row>
        <row r="702">
          <cell r="B702">
            <v>711</v>
          </cell>
          <cell r="D702">
            <v>1320</v>
          </cell>
          <cell r="M702">
            <v>0</v>
          </cell>
        </row>
        <row r="703">
          <cell r="B703">
            <v>712</v>
          </cell>
          <cell r="D703">
            <v>4675</v>
          </cell>
          <cell r="M703">
            <v>0</v>
          </cell>
        </row>
        <row r="704">
          <cell r="B704">
            <v>713</v>
          </cell>
          <cell r="D704">
            <v>4000</v>
          </cell>
          <cell r="M704">
            <v>0</v>
          </cell>
        </row>
        <row r="705">
          <cell r="B705">
            <v>714</v>
          </cell>
          <cell r="D705">
            <v>17600</v>
          </cell>
          <cell r="M705">
            <v>0.7</v>
          </cell>
        </row>
        <row r="706">
          <cell r="B706">
            <v>715</v>
          </cell>
          <cell r="D706">
            <v>5000</v>
          </cell>
          <cell r="M706">
            <v>0</v>
          </cell>
        </row>
        <row r="707">
          <cell r="B707">
            <v>716</v>
          </cell>
          <cell r="D707">
            <v>2000</v>
          </cell>
          <cell r="M707">
            <v>0</v>
          </cell>
        </row>
        <row r="708">
          <cell r="B708">
            <v>717</v>
          </cell>
          <cell r="D708">
            <v>5000</v>
          </cell>
          <cell r="M708">
            <v>0</v>
          </cell>
        </row>
        <row r="709">
          <cell r="B709">
            <v>718</v>
          </cell>
          <cell r="D709">
            <v>10000</v>
          </cell>
          <cell r="M709">
            <v>0</v>
          </cell>
        </row>
        <row r="710">
          <cell r="B710">
            <v>719</v>
          </cell>
          <cell r="D710">
            <v>2000</v>
          </cell>
          <cell r="M710">
            <v>0</v>
          </cell>
        </row>
        <row r="711">
          <cell r="B711">
            <v>720</v>
          </cell>
          <cell r="D711">
            <v>2000</v>
          </cell>
          <cell r="M711">
            <v>0</v>
          </cell>
        </row>
        <row r="712">
          <cell r="B712">
            <v>721</v>
          </cell>
          <cell r="D712">
            <v>10000</v>
          </cell>
          <cell r="M712">
            <v>0</v>
          </cell>
        </row>
        <row r="713">
          <cell r="B713">
            <v>722</v>
          </cell>
          <cell r="D713">
            <v>6000</v>
          </cell>
          <cell r="M713">
            <v>0</v>
          </cell>
        </row>
        <row r="714">
          <cell r="B714">
            <v>723</v>
          </cell>
          <cell r="D714">
            <v>10000</v>
          </cell>
          <cell r="M714">
            <v>0</v>
          </cell>
        </row>
        <row r="715">
          <cell r="B715">
            <v>724</v>
          </cell>
          <cell r="D715">
            <v>2000</v>
          </cell>
          <cell r="M715">
            <v>0</v>
          </cell>
        </row>
        <row r="716">
          <cell r="B716">
            <v>725</v>
          </cell>
          <cell r="D716">
            <v>1100</v>
          </cell>
          <cell r="M716">
            <v>0</v>
          </cell>
        </row>
        <row r="717">
          <cell r="B717">
            <v>726</v>
          </cell>
          <cell r="D717">
            <v>2000</v>
          </cell>
          <cell r="M717">
            <v>0</v>
          </cell>
        </row>
        <row r="718">
          <cell r="B718">
            <v>727</v>
          </cell>
          <cell r="D718">
            <v>3000</v>
          </cell>
          <cell r="M718">
            <v>0</v>
          </cell>
        </row>
        <row r="719">
          <cell r="B719">
            <v>728</v>
          </cell>
          <cell r="D719">
            <v>5000</v>
          </cell>
          <cell r="M719">
            <v>0</v>
          </cell>
        </row>
        <row r="720">
          <cell r="B720">
            <v>729</v>
          </cell>
          <cell r="D720">
            <v>5000</v>
          </cell>
          <cell r="M720">
            <v>0</v>
          </cell>
        </row>
        <row r="721">
          <cell r="B721">
            <v>730</v>
          </cell>
          <cell r="D721">
            <v>6000</v>
          </cell>
          <cell r="M721">
            <v>0</v>
          </cell>
        </row>
        <row r="722">
          <cell r="B722">
            <v>731</v>
          </cell>
          <cell r="D722">
            <v>2000</v>
          </cell>
          <cell r="M722">
            <v>0</v>
          </cell>
        </row>
        <row r="723">
          <cell r="B723">
            <v>732</v>
          </cell>
          <cell r="D723">
            <v>2000</v>
          </cell>
          <cell r="M723">
            <v>0</v>
          </cell>
        </row>
        <row r="724">
          <cell r="B724">
            <v>733</v>
          </cell>
          <cell r="D724">
            <v>2000</v>
          </cell>
          <cell r="M724">
            <v>0</v>
          </cell>
        </row>
        <row r="725">
          <cell r="B725">
            <v>734</v>
          </cell>
          <cell r="D725">
            <v>5000</v>
          </cell>
          <cell r="M725">
            <v>0</v>
          </cell>
        </row>
        <row r="726">
          <cell r="B726">
            <v>735</v>
          </cell>
          <cell r="D726">
            <v>13609</v>
          </cell>
          <cell r="M726">
            <v>0.5</v>
          </cell>
        </row>
        <row r="727">
          <cell r="B727">
            <v>736</v>
          </cell>
          <cell r="D727">
            <v>71500</v>
          </cell>
          <cell r="M727">
            <v>0.48929999999999996</v>
          </cell>
        </row>
        <row r="728">
          <cell r="B728">
            <v>737</v>
          </cell>
          <cell r="D728">
            <v>550</v>
          </cell>
          <cell r="M728">
            <v>0.9</v>
          </cell>
        </row>
        <row r="729">
          <cell r="B729">
            <v>738</v>
          </cell>
          <cell r="D729">
            <v>1100</v>
          </cell>
          <cell r="M729">
            <v>0.5</v>
          </cell>
        </row>
        <row r="730">
          <cell r="B730">
            <v>739</v>
          </cell>
          <cell r="D730">
            <v>3739</v>
          </cell>
          <cell r="M730">
            <v>0.5</v>
          </cell>
        </row>
        <row r="731">
          <cell r="B731">
            <v>740</v>
          </cell>
          <cell r="D731">
            <v>11551</v>
          </cell>
          <cell r="M731">
            <v>0.75</v>
          </cell>
        </row>
        <row r="732">
          <cell r="B732">
            <v>741</v>
          </cell>
          <cell r="D732">
            <v>2195</v>
          </cell>
          <cell r="M732">
            <v>0</v>
          </cell>
        </row>
        <row r="733">
          <cell r="B733">
            <v>742</v>
          </cell>
          <cell r="D733">
            <v>113740</v>
          </cell>
          <cell r="M733">
            <v>0.75</v>
          </cell>
        </row>
        <row r="734">
          <cell r="B734">
            <v>743</v>
          </cell>
          <cell r="D734">
            <v>19183</v>
          </cell>
          <cell r="M734">
            <v>0.75</v>
          </cell>
        </row>
        <row r="735">
          <cell r="B735">
            <v>744</v>
          </cell>
          <cell r="D735">
            <v>98230</v>
          </cell>
          <cell r="M735">
            <v>0.65</v>
          </cell>
        </row>
        <row r="736">
          <cell r="B736">
            <v>745</v>
          </cell>
          <cell r="D736">
            <v>30063</v>
          </cell>
          <cell r="M736">
            <v>0.9</v>
          </cell>
        </row>
        <row r="737">
          <cell r="B737">
            <v>746</v>
          </cell>
          <cell r="D737">
            <v>33000</v>
          </cell>
          <cell r="M737">
            <v>0.5</v>
          </cell>
        </row>
        <row r="738">
          <cell r="B738">
            <v>747</v>
          </cell>
          <cell r="D738">
            <v>33000</v>
          </cell>
          <cell r="M738">
            <v>0.24</v>
          </cell>
        </row>
        <row r="739">
          <cell r="B739">
            <v>748</v>
          </cell>
          <cell r="D739">
            <v>264000</v>
          </cell>
          <cell r="M739">
            <v>0.3</v>
          </cell>
        </row>
        <row r="740">
          <cell r="B740">
            <v>749</v>
          </cell>
          <cell r="D740">
            <v>5357</v>
          </cell>
          <cell r="M740">
            <v>1</v>
          </cell>
        </row>
        <row r="741">
          <cell r="B741">
            <v>750</v>
          </cell>
          <cell r="D741">
            <v>28886</v>
          </cell>
          <cell r="M741">
            <v>0</v>
          </cell>
        </row>
        <row r="742">
          <cell r="B742">
            <v>751</v>
          </cell>
          <cell r="D742">
            <v>5475</v>
          </cell>
          <cell r="M742">
            <v>0</v>
          </cell>
        </row>
        <row r="743">
          <cell r="B743">
            <v>752</v>
          </cell>
          <cell r="D743">
            <v>66000</v>
          </cell>
          <cell r="M743">
            <v>1</v>
          </cell>
        </row>
        <row r="744">
          <cell r="B744">
            <v>753</v>
          </cell>
          <cell r="D744">
            <v>5280</v>
          </cell>
          <cell r="M744">
            <v>0</v>
          </cell>
        </row>
        <row r="745">
          <cell r="B745">
            <v>754</v>
          </cell>
          <cell r="D745">
            <v>8910</v>
          </cell>
          <cell r="M745">
            <v>0</v>
          </cell>
        </row>
        <row r="746">
          <cell r="B746">
            <v>755</v>
          </cell>
          <cell r="D746">
            <v>1100</v>
          </cell>
          <cell r="M746">
            <v>0</v>
          </cell>
        </row>
        <row r="747">
          <cell r="B747">
            <v>756</v>
          </cell>
          <cell r="D747">
            <v>10450</v>
          </cell>
          <cell r="M747">
            <v>0</v>
          </cell>
        </row>
        <row r="748">
          <cell r="B748">
            <v>757</v>
          </cell>
          <cell r="D748">
            <v>7700</v>
          </cell>
          <cell r="M748">
            <v>1</v>
          </cell>
        </row>
        <row r="749">
          <cell r="B749">
            <v>758</v>
          </cell>
          <cell r="D749">
            <v>9900</v>
          </cell>
          <cell r="M749">
            <v>0</v>
          </cell>
        </row>
        <row r="750">
          <cell r="B750">
            <v>759</v>
          </cell>
          <cell r="D750">
            <v>17050</v>
          </cell>
          <cell r="M750">
            <v>1</v>
          </cell>
        </row>
        <row r="751">
          <cell r="B751">
            <v>760</v>
          </cell>
          <cell r="D751">
            <v>7150</v>
          </cell>
          <cell r="M751">
            <v>0</v>
          </cell>
        </row>
        <row r="752">
          <cell r="B752">
            <v>761</v>
          </cell>
          <cell r="D752">
            <v>18150</v>
          </cell>
          <cell r="M752">
            <v>0</v>
          </cell>
        </row>
        <row r="753">
          <cell r="B753">
            <v>762</v>
          </cell>
          <cell r="D753">
            <v>1760</v>
          </cell>
          <cell r="M753">
            <v>0</v>
          </cell>
        </row>
        <row r="754">
          <cell r="B754">
            <v>763</v>
          </cell>
          <cell r="D754">
            <v>12100</v>
          </cell>
          <cell r="M754">
            <v>0</v>
          </cell>
        </row>
        <row r="755">
          <cell r="B755">
            <v>764</v>
          </cell>
          <cell r="D755">
            <v>17600</v>
          </cell>
          <cell r="M755">
            <v>1</v>
          </cell>
        </row>
        <row r="756">
          <cell r="B756">
            <v>765</v>
          </cell>
          <cell r="D756">
            <v>20350</v>
          </cell>
          <cell r="M756">
            <v>1</v>
          </cell>
        </row>
        <row r="757">
          <cell r="B757">
            <v>766</v>
          </cell>
          <cell r="D757">
            <v>86048</v>
          </cell>
          <cell r="M757">
            <v>0.89999999999999991</v>
          </cell>
        </row>
        <row r="758">
          <cell r="B758">
            <v>767</v>
          </cell>
          <cell r="D758">
            <v>116050</v>
          </cell>
          <cell r="M758">
            <v>0.9</v>
          </cell>
        </row>
        <row r="759">
          <cell r="B759">
            <v>768</v>
          </cell>
          <cell r="D759">
            <v>34100</v>
          </cell>
          <cell r="M759">
            <v>0.9</v>
          </cell>
        </row>
        <row r="760">
          <cell r="B760">
            <v>769</v>
          </cell>
          <cell r="D760">
            <v>6600</v>
          </cell>
          <cell r="M760">
            <v>0</v>
          </cell>
        </row>
        <row r="761">
          <cell r="B761">
            <v>770</v>
          </cell>
          <cell r="D761">
            <v>3053</v>
          </cell>
          <cell r="M761">
            <v>0</v>
          </cell>
        </row>
        <row r="762">
          <cell r="B762">
            <v>771</v>
          </cell>
          <cell r="D762">
            <v>38500</v>
          </cell>
          <cell r="M762">
            <v>0.66</v>
          </cell>
        </row>
        <row r="763">
          <cell r="B763">
            <v>772</v>
          </cell>
          <cell r="D763">
            <v>77000</v>
          </cell>
          <cell r="M763">
            <v>0.66</v>
          </cell>
        </row>
        <row r="764">
          <cell r="B764">
            <v>773</v>
          </cell>
          <cell r="D764">
            <v>4400</v>
          </cell>
          <cell r="M764">
            <v>0</v>
          </cell>
        </row>
        <row r="765">
          <cell r="B765">
            <v>774</v>
          </cell>
          <cell r="D765">
            <v>77000</v>
          </cell>
          <cell r="M765">
            <v>0.65</v>
          </cell>
        </row>
        <row r="766">
          <cell r="B766">
            <v>775</v>
          </cell>
          <cell r="D766">
            <v>44000</v>
          </cell>
          <cell r="M766">
            <v>0.95</v>
          </cell>
        </row>
        <row r="767">
          <cell r="B767">
            <v>776</v>
          </cell>
          <cell r="D767">
            <v>11000</v>
          </cell>
          <cell r="M767">
            <v>0</v>
          </cell>
        </row>
        <row r="768">
          <cell r="B768">
            <v>777</v>
          </cell>
          <cell r="D768">
            <v>8800</v>
          </cell>
          <cell r="M768">
            <v>0</v>
          </cell>
        </row>
        <row r="769">
          <cell r="B769">
            <v>778</v>
          </cell>
          <cell r="D769">
            <v>6600</v>
          </cell>
          <cell r="M769">
            <v>0</v>
          </cell>
        </row>
        <row r="770">
          <cell r="B770">
            <v>779</v>
          </cell>
          <cell r="D770">
            <v>9900</v>
          </cell>
          <cell r="M770">
            <v>0</v>
          </cell>
        </row>
        <row r="771">
          <cell r="B771">
            <v>780</v>
          </cell>
          <cell r="D771">
            <v>6600</v>
          </cell>
          <cell r="M771">
            <v>0</v>
          </cell>
        </row>
        <row r="772">
          <cell r="B772">
            <v>781</v>
          </cell>
          <cell r="D772">
            <v>17600</v>
          </cell>
          <cell r="M772">
            <v>0</v>
          </cell>
        </row>
        <row r="773">
          <cell r="B773">
            <v>782</v>
          </cell>
          <cell r="D773">
            <v>9900</v>
          </cell>
          <cell r="M773">
            <v>0</v>
          </cell>
        </row>
        <row r="774">
          <cell r="B774">
            <v>783</v>
          </cell>
          <cell r="D774">
            <v>10950</v>
          </cell>
          <cell r="M774">
            <v>0</v>
          </cell>
        </row>
        <row r="775">
          <cell r="B775">
            <v>784</v>
          </cell>
          <cell r="D775">
            <v>153300</v>
          </cell>
          <cell r="M775">
            <v>0</v>
          </cell>
        </row>
        <row r="776">
          <cell r="B776">
            <v>785</v>
          </cell>
          <cell r="D776">
            <v>10950</v>
          </cell>
          <cell r="M776">
            <v>0</v>
          </cell>
        </row>
        <row r="777">
          <cell r="B777">
            <v>786</v>
          </cell>
          <cell r="D777">
            <v>10950</v>
          </cell>
          <cell r="M777">
            <v>0</v>
          </cell>
        </row>
        <row r="778">
          <cell r="B778">
            <v>787</v>
          </cell>
          <cell r="D778">
            <v>27375</v>
          </cell>
          <cell r="M778">
            <v>0</v>
          </cell>
        </row>
        <row r="779">
          <cell r="B779">
            <v>788</v>
          </cell>
          <cell r="D779">
            <v>125000</v>
          </cell>
          <cell r="M779">
            <v>0</v>
          </cell>
        </row>
        <row r="780">
          <cell r="B780">
            <v>789</v>
          </cell>
          <cell r="D780">
            <v>394200</v>
          </cell>
          <cell r="M780">
            <v>0</v>
          </cell>
        </row>
        <row r="781">
          <cell r="B781">
            <v>790</v>
          </cell>
          <cell r="D781">
            <v>232688</v>
          </cell>
          <cell r="M781">
            <v>2.1488001100185658E-2</v>
          </cell>
        </row>
        <row r="782">
          <cell r="B782">
            <v>791</v>
          </cell>
          <cell r="D782">
            <v>9900</v>
          </cell>
          <cell r="M782">
            <v>0</v>
          </cell>
        </row>
        <row r="783">
          <cell r="B783">
            <v>792</v>
          </cell>
          <cell r="D783">
            <v>394200</v>
          </cell>
          <cell r="M783">
            <v>0.3</v>
          </cell>
        </row>
        <row r="784">
          <cell r="B784">
            <v>793</v>
          </cell>
          <cell r="D784">
            <v>54750</v>
          </cell>
          <cell r="M784">
            <v>0.3</v>
          </cell>
        </row>
        <row r="785">
          <cell r="B785">
            <v>794</v>
          </cell>
          <cell r="D785">
            <v>5250</v>
          </cell>
          <cell r="M785">
            <v>0</v>
          </cell>
        </row>
        <row r="786">
          <cell r="B786">
            <v>795</v>
          </cell>
          <cell r="D786">
            <v>21000</v>
          </cell>
          <cell r="M786">
            <v>1</v>
          </cell>
        </row>
        <row r="787">
          <cell r="B787">
            <v>796</v>
          </cell>
          <cell r="D787">
            <v>32550</v>
          </cell>
          <cell r="M787">
            <v>0</v>
          </cell>
        </row>
        <row r="788">
          <cell r="B788">
            <v>797</v>
          </cell>
          <cell r="D788">
            <v>40406</v>
          </cell>
          <cell r="M788">
            <v>0</v>
          </cell>
        </row>
        <row r="789">
          <cell r="B789">
            <v>798</v>
          </cell>
          <cell r="D789">
            <v>5475</v>
          </cell>
          <cell r="M789">
            <v>0</v>
          </cell>
        </row>
        <row r="790">
          <cell r="B790">
            <v>799</v>
          </cell>
          <cell r="D790">
            <v>63510</v>
          </cell>
          <cell r="M790">
            <v>0</v>
          </cell>
        </row>
        <row r="791">
          <cell r="B791">
            <v>800</v>
          </cell>
          <cell r="D791">
            <v>65700</v>
          </cell>
          <cell r="M791">
            <v>1</v>
          </cell>
        </row>
        <row r="792">
          <cell r="B792">
            <v>801</v>
          </cell>
          <cell r="D792">
            <v>10950</v>
          </cell>
          <cell r="M792">
            <v>0</v>
          </cell>
        </row>
        <row r="793">
          <cell r="B793">
            <v>802</v>
          </cell>
          <cell r="D793">
            <v>17600</v>
          </cell>
          <cell r="M793">
            <v>0</v>
          </cell>
        </row>
        <row r="794">
          <cell r="B794">
            <v>803</v>
          </cell>
          <cell r="D794">
            <v>30113</v>
          </cell>
          <cell r="M794">
            <v>0</v>
          </cell>
        </row>
        <row r="795">
          <cell r="B795">
            <v>804</v>
          </cell>
          <cell r="D795">
            <v>361350</v>
          </cell>
          <cell r="M795">
            <v>0</v>
          </cell>
        </row>
        <row r="796">
          <cell r="B796">
            <v>805</v>
          </cell>
          <cell r="D796">
            <v>30113</v>
          </cell>
          <cell r="M796">
            <v>0</v>
          </cell>
        </row>
        <row r="797">
          <cell r="B797">
            <v>806</v>
          </cell>
          <cell r="D797">
            <v>30113</v>
          </cell>
          <cell r="M797">
            <v>0</v>
          </cell>
        </row>
        <row r="798">
          <cell r="B798">
            <v>807</v>
          </cell>
          <cell r="D798">
            <v>21900</v>
          </cell>
          <cell r="M798">
            <v>0</v>
          </cell>
        </row>
        <row r="799">
          <cell r="B799">
            <v>808</v>
          </cell>
          <cell r="D799">
            <v>16425</v>
          </cell>
          <cell r="M799">
            <v>0</v>
          </cell>
        </row>
        <row r="800">
          <cell r="B800">
            <v>809</v>
          </cell>
          <cell r="D800">
            <v>22995</v>
          </cell>
          <cell r="M800">
            <v>0</v>
          </cell>
        </row>
        <row r="801">
          <cell r="B801">
            <v>810</v>
          </cell>
          <cell r="D801">
            <v>2738</v>
          </cell>
          <cell r="M801">
            <v>0</v>
          </cell>
        </row>
        <row r="802">
          <cell r="B802">
            <v>811</v>
          </cell>
          <cell r="D802">
            <v>2738</v>
          </cell>
          <cell r="M802">
            <v>0</v>
          </cell>
        </row>
        <row r="803">
          <cell r="B803">
            <v>812</v>
          </cell>
          <cell r="D803">
            <v>11300</v>
          </cell>
          <cell r="M803">
            <v>0.8</v>
          </cell>
        </row>
        <row r="804">
          <cell r="B804">
            <v>813</v>
          </cell>
          <cell r="D804">
            <v>9900</v>
          </cell>
          <cell r="M804">
            <v>0</v>
          </cell>
        </row>
        <row r="805">
          <cell r="B805">
            <v>814</v>
          </cell>
          <cell r="D805">
            <v>3981</v>
          </cell>
          <cell r="M805">
            <v>0</v>
          </cell>
        </row>
        <row r="806">
          <cell r="B806">
            <v>815</v>
          </cell>
          <cell r="D806">
            <v>1181</v>
          </cell>
          <cell r="M806">
            <v>0</v>
          </cell>
        </row>
        <row r="807">
          <cell r="B807">
            <v>816</v>
          </cell>
          <cell r="D807">
            <v>78750</v>
          </cell>
          <cell r="M807">
            <v>0</v>
          </cell>
        </row>
        <row r="808">
          <cell r="B808">
            <v>817</v>
          </cell>
          <cell r="D808">
            <v>37500</v>
          </cell>
          <cell r="M808">
            <v>0</v>
          </cell>
        </row>
        <row r="809">
          <cell r="B809">
            <v>818</v>
          </cell>
          <cell r="D809">
            <v>46800</v>
          </cell>
          <cell r="M809">
            <v>0</v>
          </cell>
        </row>
        <row r="810">
          <cell r="B810">
            <v>819</v>
          </cell>
          <cell r="D810">
            <v>3600</v>
          </cell>
          <cell r="M810">
            <v>0</v>
          </cell>
        </row>
        <row r="811">
          <cell r="B811">
            <v>820</v>
          </cell>
          <cell r="D811">
            <v>9180</v>
          </cell>
          <cell r="M811">
            <v>0</v>
          </cell>
        </row>
        <row r="812">
          <cell r="B812">
            <v>821</v>
          </cell>
          <cell r="D812">
            <v>4971</v>
          </cell>
          <cell r="M812">
            <v>0</v>
          </cell>
        </row>
        <row r="813">
          <cell r="B813">
            <v>822</v>
          </cell>
          <cell r="D813">
            <v>11388</v>
          </cell>
          <cell r="M813">
            <v>1</v>
          </cell>
        </row>
        <row r="814">
          <cell r="B814">
            <v>823</v>
          </cell>
          <cell r="D814">
            <v>60000</v>
          </cell>
          <cell r="M814">
            <v>1</v>
          </cell>
        </row>
        <row r="815">
          <cell r="B815">
            <v>824</v>
          </cell>
          <cell r="D815">
            <v>27375</v>
          </cell>
          <cell r="M815" t="e">
            <v>#VALUE!</v>
          </cell>
        </row>
        <row r="816">
          <cell r="B816">
            <v>825</v>
          </cell>
          <cell r="D816">
            <v>20000</v>
          </cell>
          <cell r="M816">
            <v>0</v>
          </cell>
        </row>
        <row r="817">
          <cell r="B817">
            <v>826</v>
          </cell>
          <cell r="D817">
            <v>20000</v>
          </cell>
          <cell r="M817">
            <v>1</v>
          </cell>
        </row>
        <row r="818">
          <cell r="B818">
            <v>827</v>
          </cell>
          <cell r="D818">
            <v>20000</v>
          </cell>
          <cell r="M818">
            <v>0</v>
          </cell>
        </row>
        <row r="819">
          <cell r="B819">
            <v>828</v>
          </cell>
          <cell r="D819">
            <v>60000</v>
          </cell>
          <cell r="M819">
            <v>0.5</v>
          </cell>
        </row>
        <row r="820">
          <cell r="B820">
            <v>829</v>
          </cell>
          <cell r="D820">
            <v>20000</v>
          </cell>
          <cell r="M820">
            <v>0.5</v>
          </cell>
        </row>
        <row r="821">
          <cell r="B821">
            <v>830</v>
          </cell>
          <cell r="D821">
            <v>60000</v>
          </cell>
          <cell r="M821">
            <v>0.5</v>
          </cell>
        </row>
        <row r="822">
          <cell r="B822">
            <v>831</v>
          </cell>
          <cell r="D822">
            <v>10000</v>
          </cell>
          <cell r="M822">
            <v>0</v>
          </cell>
        </row>
        <row r="823">
          <cell r="B823">
            <v>832</v>
          </cell>
          <cell r="D823">
            <v>10000</v>
          </cell>
          <cell r="M823">
            <v>0</v>
          </cell>
        </row>
        <row r="824">
          <cell r="B824">
            <v>833</v>
          </cell>
          <cell r="D824">
            <v>40000</v>
          </cell>
          <cell r="M824">
            <v>0</v>
          </cell>
        </row>
        <row r="825">
          <cell r="B825">
            <v>834</v>
          </cell>
          <cell r="D825">
            <v>40000</v>
          </cell>
          <cell r="M825">
            <v>1</v>
          </cell>
        </row>
        <row r="826">
          <cell r="B826">
            <v>835</v>
          </cell>
          <cell r="D826">
            <v>150000</v>
          </cell>
          <cell r="M826">
            <v>0</v>
          </cell>
        </row>
        <row r="827">
          <cell r="B827">
            <v>836</v>
          </cell>
          <cell r="D827">
            <v>4000</v>
          </cell>
          <cell r="M827">
            <v>1</v>
          </cell>
        </row>
        <row r="828">
          <cell r="B828">
            <v>837</v>
          </cell>
          <cell r="D828">
            <v>40000</v>
          </cell>
          <cell r="M828">
            <v>1</v>
          </cell>
        </row>
        <row r="829">
          <cell r="B829">
            <v>838</v>
          </cell>
          <cell r="D829">
            <v>4000</v>
          </cell>
          <cell r="M829">
            <v>1</v>
          </cell>
        </row>
        <row r="830">
          <cell r="B830">
            <v>839</v>
          </cell>
          <cell r="D830">
            <v>40000</v>
          </cell>
          <cell r="M830">
            <v>1</v>
          </cell>
        </row>
        <row r="831">
          <cell r="B831">
            <v>840</v>
          </cell>
          <cell r="D831">
            <v>20000</v>
          </cell>
          <cell r="M831">
            <v>0</v>
          </cell>
        </row>
        <row r="832">
          <cell r="B832">
            <v>841</v>
          </cell>
          <cell r="D832">
            <v>40000</v>
          </cell>
          <cell r="M832">
            <v>1</v>
          </cell>
        </row>
        <row r="833">
          <cell r="B833">
            <v>842</v>
          </cell>
          <cell r="D833">
            <v>20000</v>
          </cell>
          <cell r="M833">
            <v>1</v>
          </cell>
        </row>
        <row r="834">
          <cell r="B834">
            <v>843</v>
          </cell>
          <cell r="D834">
            <v>6000</v>
          </cell>
          <cell r="M834">
            <v>1</v>
          </cell>
        </row>
        <row r="835">
          <cell r="B835">
            <v>844</v>
          </cell>
          <cell r="D835">
            <v>20000</v>
          </cell>
          <cell r="M835">
            <v>1</v>
          </cell>
        </row>
        <row r="836">
          <cell r="B836">
            <v>845</v>
          </cell>
          <cell r="D836">
            <v>6000</v>
          </cell>
          <cell r="M836">
            <v>1</v>
          </cell>
        </row>
        <row r="837">
          <cell r="B837">
            <v>846</v>
          </cell>
          <cell r="D837">
            <v>295650</v>
          </cell>
          <cell r="M837">
            <v>0</v>
          </cell>
        </row>
        <row r="838">
          <cell r="B838">
            <v>847</v>
          </cell>
          <cell r="D838">
            <v>30704</v>
          </cell>
          <cell r="M838">
            <v>0</v>
          </cell>
        </row>
        <row r="839">
          <cell r="B839">
            <v>848</v>
          </cell>
          <cell r="D839">
            <v>3745</v>
          </cell>
          <cell r="M839">
            <v>0.5</v>
          </cell>
        </row>
        <row r="840">
          <cell r="B840">
            <v>849</v>
          </cell>
          <cell r="D840">
            <v>27638</v>
          </cell>
          <cell r="M840">
            <v>0.5</v>
          </cell>
        </row>
        <row r="841">
          <cell r="B841">
            <v>850</v>
          </cell>
          <cell r="D841">
            <v>18763</v>
          </cell>
          <cell r="M841">
            <v>0</v>
          </cell>
        </row>
        <row r="842">
          <cell r="B842">
            <v>851</v>
          </cell>
          <cell r="D842">
            <v>15427</v>
          </cell>
          <cell r="M842">
            <v>0</v>
          </cell>
        </row>
        <row r="843">
          <cell r="B843">
            <v>852</v>
          </cell>
          <cell r="D843">
            <v>3113</v>
          </cell>
          <cell r="M843">
            <v>0</v>
          </cell>
        </row>
        <row r="844">
          <cell r="B844">
            <v>853</v>
          </cell>
          <cell r="D844">
            <v>50274</v>
          </cell>
          <cell r="M844">
            <v>1</v>
          </cell>
        </row>
        <row r="845">
          <cell r="B845">
            <v>854</v>
          </cell>
          <cell r="D845">
            <v>9009</v>
          </cell>
          <cell r="M845">
            <v>0</v>
          </cell>
        </row>
        <row r="846">
          <cell r="B846">
            <v>855</v>
          </cell>
          <cell r="D846">
            <v>1428</v>
          </cell>
          <cell r="M846">
            <v>0</v>
          </cell>
        </row>
        <row r="847">
          <cell r="B847">
            <v>856</v>
          </cell>
          <cell r="D847">
            <v>11730</v>
          </cell>
          <cell r="M847">
            <v>0</v>
          </cell>
        </row>
        <row r="848">
          <cell r="B848">
            <v>857</v>
          </cell>
          <cell r="D848">
            <v>246375</v>
          </cell>
          <cell r="M848">
            <v>0</v>
          </cell>
        </row>
        <row r="849">
          <cell r="B849">
            <v>858</v>
          </cell>
          <cell r="D849">
            <v>6768</v>
          </cell>
          <cell r="M849">
            <v>0</v>
          </cell>
        </row>
        <row r="850">
          <cell r="B850">
            <v>859</v>
          </cell>
          <cell r="D850">
            <v>234</v>
          </cell>
          <cell r="M850">
            <v>1</v>
          </cell>
        </row>
        <row r="851">
          <cell r="B851">
            <v>860</v>
          </cell>
          <cell r="D851">
            <v>27456</v>
          </cell>
          <cell r="M851">
            <v>0</v>
          </cell>
        </row>
        <row r="852">
          <cell r="B852">
            <v>861</v>
          </cell>
          <cell r="D852">
            <v>396</v>
          </cell>
          <cell r="M852">
            <v>0</v>
          </cell>
        </row>
        <row r="853">
          <cell r="B853">
            <v>862</v>
          </cell>
          <cell r="D853">
            <v>5088</v>
          </cell>
          <cell r="M853">
            <v>0</v>
          </cell>
        </row>
        <row r="854">
          <cell r="B854">
            <v>863</v>
          </cell>
          <cell r="D854">
            <v>38368</v>
          </cell>
          <cell r="M854">
            <v>0</v>
          </cell>
        </row>
        <row r="855">
          <cell r="B855">
            <v>864</v>
          </cell>
          <cell r="D855">
            <v>153384</v>
          </cell>
          <cell r="M855">
            <v>0</v>
          </cell>
        </row>
        <row r="856">
          <cell r="B856">
            <v>865</v>
          </cell>
          <cell r="D856">
            <v>6715</v>
          </cell>
          <cell r="M856">
            <v>0</v>
          </cell>
        </row>
        <row r="857">
          <cell r="B857">
            <v>866</v>
          </cell>
          <cell r="D857">
            <v>25245</v>
          </cell>
          <cell r="M857">
            <v>0</v>
          </cell>
        </row>
        <row r="858">
          <cell r="B858">
            <v>867</v>
          </cell>
          <cell r="D858">
            <v>16765</v>
          </cell>
          <cell r="M858">
            <v>1</v>
          </cell>
        </row>
        <row r="859">
          <cell r="B859">
            <v>868</v>
          </cell>
          <cell r="D859">
            <v>295650</v>
          </cell>
          <cell r="M859">
            <v>0</v>
          </cell>
        </row>
        <row r="860">
          <cell r="B860">
            <v>869</v>
          </cell>
          <cell r="D860">
            <v>19800</v>
          </cell>
          <cell r="M860">
            <v>0</v>
          </cell>
        </row>
        <row r="861">
          <cell r="B861">
            <v>870</v>
          </cell>
          <cell r="D861">
            <v>28598</v>
          </cell>
          <cell r="M861">
            <v>0</v>
          </cell>
        </row>
        <row r="862">
          <cell r="B862">
            <v>871</v>
          </cell>
          <cell r="D862">
            <v>11505</v>
          </cell>
          <cell r="M862">
            <v>0</v>
          </cell>
        </row>
        <row r="863">
          <cell r="B863">
            <v>872</v>
          </cell>
          <cell r="D863">
            <v>11505</v>
          </cell>
          <cell r="M863">
            <v>0</v>
          </cell>
        </row>
        <row r="864">
          <cell r="B864">
            <v>873</v>
          </cell>
          <cell r="D864">
            <v>10217</v>
          </cell>
          <cell r="M864">
            <v>0</v>
          </cell>
        </row>
        <row r="865">
          <cell r="B865">
            <v>874</v>
          </cell>
          <cell r="D865">
            <v>14784</v>
          </cell>
          <cell r="M865">
            <v>0</v>
          </cell>
        </row>
        <row r="866">
          <cell r="B866">
            <v>875</v>
          </cell>
          <cell r="D866">
            <v>29843</v>
          </cell>
          <cell r="M866">
            <v>0</v>
          </cell>
        </row>
        <row r="867">
          <cell r="B867">
            <v>876</v>
          </cell>
          <cell r="D867">
            <v>15640</v>
          </cell>
          <cell r="M867">
            <v>0</v>
          </cell>
        </row>
        <row r="868">
          <cell r="B868">
            <v>877</v>
          </cell>
          <cell r="D868">
            <v>17514</v>
          </cell>
          <cell r="M868">
            <v>0.34258307639602603</v>
          </cell>
        </row>
        <row r="869">
          <cell r="B869">
            <v>878</v>
          </cell>
          <cell r="D869">
            <v>6272</v>
          </cell>
          <cell r="M869">
            <v>0</v>
          </cell>
        </row>
        <row r="870">
          <cell r="B870">
            <v>879</v>
          </cell>
          <cell r="D870">
            <v>54750</v>
          </cell>
          <cell r="M870">
            <v>0.3</v>
          </cell>
        </row>
        <row r="871">
          <cell r="B871">
            <v>880</v>
          </cell>
          <cell r="D871">
            <v>5401</v>
          </cell>
          <cell r="M871">
            <v>1</v>
          </cell>
        </row>
        <row r="872">
          <cell r="B872">
            <v>881</v>
          </cell>
          <cell r="D872">
            <v>6686</v>
          </cell>
          <cell r="M872">
            <v>1</v>
          </cell>
        </row>
        <row r="873">
          <cell r="B873">
            <v>882</v>
          </cell>
          <cell r="D873">
            <v>11829</v>
          </cell>
          <cell r="M873">
            <v>1</v>
          </cell>
        </row>
        <row r="874">
          <cell r="B874">
            <v>883</v>
          </cell>
          <cell r="D874">
            <v>13629</v>
          </cell>
          <cell r="M874">
            <v>1</v>
          </cell>
        </row>
        <row r="875">
          <cell r="B875">
            <v>884</v>
          </cell>
          <cell r="D875">
            <v>18260</v>
          </cell>
          <cell r="M875">
            <v>1</v>
          </cell>
        </row>
        <row r="876">
          <cell r="B876">
            <v>885</v>
          </cell>
          <cell r="D876">
            <v>12344</v>
          </cell>
          <cell r="M876">
            <v>0.5</v>
          </cell>
        </row>
        <row r="877">
          <cell r="B877">
            <v>886</v>
          </cell>
          <cell r="D877">
            <v>10183</v>
          </cell>
          <cell r="M877">
            <v>0</v>
          </cell>
        </row>
        <row r="878">
          <cell r="B878">
            <v>887</v>
          </cell>
          <cell r="D878">
            <v>15640</v>
          </cell>
          <cell r="M878">
            <v>0</v>
          </cell>
        </row>
        <row r="879">
          <cell r="B879">
            <v>888</v>
          </cell>
          <cell r="D879">
            <v>57648</v>
          </cell>
          <cell r="M879">
            <v>0</v>
          </cell>
        </row>
        <row r="880">
          <cell r="B880">
            <v>889</v>
          </cell>
          <cell r="D880">
            <v>63427</v>
          </cell>
          <cell r="M880">
            <v>0</v>
          </cell>
        </row>
        <row r="881">
          <cell r="B881">
            <v>890</v>
          </cell>
          <cell r="D881">
            <v>5250</v>
          </cell>
          <cell r="M881">
            <v>0</v>
          </cell>
        </row>
        <row r="882">
          <cell r="B882">
            <v>891</v>
          </cell>
          <cell r="D882">
            <v>2640</v>
          </cell>
          <cell r="M882">
            <v>0</v>
          </cell>
        </row>
        <row r="883">
          <cell r="B883">
            <v>892</v>
          </cell>
          <cell r="D883">
            <v>4675</v>
          </cell>
          <cell r="M883">
            <v>0</v>
          </cell>
        </row>
        <row r="884">
          <cell r="B884">
            <v>893</v>
          </cell>
          <cell r="D884">
            <v>4000</v>
          </cell>
          <cell r="M884">
            <v>0</v>
          </cell>
        </row>
        <row r="885">
          <cell r="B885">
            <v>894</v>
          </cell>
          <cell r="D885">
            <v>5000</v>
          </cell>
          <cell r="M885">
            <v>0</v>
          </cell>
        </row>
        <row r="886">
          <cell r="B886">
            <v>895</v>
          </cell>
          <cell r="D886">
            <v>2000</v>
          </cell>
          <cell r="M886">
            <v>0</v>
          </cell>
        </row>
        <row r="887">
          <cell r="B887">
            <v>896</v>
          </cell>
          <cell r="D887">
            <v>5000</v>
          </cell>
          <cell r="M887">
            <v>0</v>
          </cell>
        </row>
        <row r="888">
          <cell r="B888">
            <v>897</v>
          </cell>
          <cell r="D888">
            <v>10000</v>
          </cell>
          <cell r="M888">
            <v>0</v>
          </cell>
        </row>
        <row r="889">
          <cell r="B889">
            <v>898</v>
          </cell>
          <cell r="D889">
            <v>2000</v>
          </cell>
          <cell r="M889">
            <v>0</v>
          </cell>
        </row>
        <row r="890">
          <cell r="B890">
            <v>899</v>
          </cell>
          <cell r="D890">
            <v>2000</v>
          </cell>
          <cell r="M890">
            <v>0</v>
          </cell>
        </row>
        <row r="891">
          <cell r="B891">
            <v>900</v>
          </cell>
          <cell r="D891">
            <v>10000</v>
          </cell>
          <cell r="M891">
            <v>0</v>
          </cell>
        </row>
        <row r="892">
          <cell r="B892">
            <v>901</v>
          </cell>
          <cell r="D892">
            <v>21000</v>
          </cell>
          <cell r="M892">
            <v>0</v>
          </cell>
        </row>
        <row r="893">
          <cell r="B893">
            <v>902</v>
          </cell>
          <cell r="D893">
            <v>6000</v>
          </cell>
          <cell r="M893">
            <v>0</v>
          </cell>
        </row>
        <row r="894">
          <cell r="B894">
            <v>903</v>
          </cell>
          <cell r="D894">
            <v>10000</v>
          </cell>
          <cell r="M894">
            <v>0</v>
          </cell>
        </row>
        <row r="895">
          <cell r="B895">
            <v>904</v>
          </cell>
          <cell r="D895">
            <v>2000</v>
          </cell>
          <cell r="M895">
            <v>0</v>
          </cell>
        </row>
        <row r="896">
          <cell r="B896">
            <v>905</v>
          </cell>
          <cell r="D896">
            <v>2000</v>
          </cell>
          <cell r="M896">
            <v>0</v>
          </cell>
        </row>
        <row r="897">
          <cell r="B897">
            <v>906</v>
          </cell>
          <cell r="D897">
            <v>3000</v>
          </cell>
          <cell r="M897">
            <v>0</v>
          </cell>
        </row>
        <row r="898">
          <cell r="B898">
            <v>907</v>
          </cell>
          <cell r="D898">
            <v>5000</v>
          </cell>
          <cell r="M898">
            <v>0</v>
          </cell>
        </row>
        <row r="899">
          <cell r="B899">
            <v>908</v>
          </cell>
          <cell r="D899">
            <v>5000</v>
          </cell>
          <cell r="M899">
            <v>0</v>
          </cell>
        </row>
        <row r="900">
          <cell r="B900">
            <v>909</v>
          </cell>
          <cell r="D900">
            <v>6000</v>
          </cell>
          <cell r="M900">
            <v>0</v>
          </cell>
        </row>
        <row r="901">
          <cell r="B901">
            <v>910</v>
          </cell>
          <cell r="D901">
            <v>2000</v>
          </cell>
          <cell r="M901">
            <v>0</v>
          </cell>
        </row>
        <row r="902">
          <cell r="B902">
            <v>911</v>
          </cell>
          <cell r="D902">
            <v>2000</v>
          </cell>
          <cell r="M902">
            <v>0</v>
          </cell>
        </row>
        <row r="903">
          <cell r="B903">
            <v>912</v>
          </cell>
          <cell r="D903">
            <v>26250</v>
          </cell>
          <cell r="M903">
            <v>0</v>
          </cell>
        </row>
        <row r="904">
          <cell r="B904">
            <v>913</v>
          </cell>
          <cell r="D904">
            <v>2000</v>
          </cell>
          <cell r="M904">
            <v>0</v>
          </cell>
        </row>
        <row r="905">
          <cell r="B905">
            <v>914</v>
          </cell>
          <cell r="D905">
            <v>5000</v>
          </cell>
          <cell r="M905">
            <v>0</v>
          </cell>
        </row>
        <row r="906">
          <cell r="B906">
            <v>915</v>
          </cell>
          <cell r="D906">
            <v>13609</v>
          </cell>
          <cell r="M906">
            <v>0.5</v>
          </cell>
        </row>
        <row r="907">
          <cell r="B907">
            <v>916</v>
          </cell>
          <cell r="D907">
            <v>786</v>
          </cell>
          <cell r="M907">
            <v>0.70000000000000007</v>
          </cell>
        </row>
        <row r="908">
          <cell r="B908">
            <v>917</v>
          </cell>
          <cell r="D908">
            <v>1100</v>
          </cell>
          <cell r="M908">
            <v>0.3</v>
          </cell>
        </row>
        <row r="909">
          <cell r="B909">
            <v>918</v>
          </cell>
          <cell r="D909">
            <v>2637</v>
          </cell>
          <cell r="M909">
            <v>0.6</v>
          </cell>
        </row>
        <row r="910">
          <cell r="B910">
            <v>919</v>
          </cell>
          <cell r="D910">
            <v>11526</v>
          </cell>
          <cell r="M910">
            <v>0.85</v>
          </cell>
        </row>
        <row r="911">
          <cell r="B911">
            <v>920</v>
          </cell>
          <cell r="D911">
            <v>2195</v>
          </cell>
          <cell r="M911">
            <v>0</v>
          </cell>
        </row>
        <row r="912">
          <cell r="B912">
            <v>921</v>
          </cell>
          <cell r="D912">
            <v>128777</v>
          </cell>
          <cell r="M912">
            <v>0.85000000000000009</v>
          </cell>
        </row>
        <row r="913">
          <cell r="B913">
            <v>922</v>
          </cell>
          <cell r="D913">
            <v>19183</v>
          </cell>
          <cell r="M913">
            <v>0.95</v>
          </cell>
        </row>
        <row r="914">
          <cell r="B914">
            <v>923</v>
          </cell>
          <cell r="D914">
            <v>27972</v>
          </cell>
          <cell r="M914">
            <v>0</v>
          </cell>
        </row>
        <row r="915">
          <cell r="B915">
            <v>924</v>
          </cell>
          <cell r="D915">
            <v>147017</v>
          </cell>
          <cell r="M915">
            <v>0.64999999999999991</v>
          </cell>
        </row>
        <row r="916">
          <cell r="B916">
            <v>925</v>
          </cell>
          <cell r="D916">
            <v>33792</v>
          </cell>
          <cell r="M916">
            <v>0.9</v>
          </cell>
        </row>
        <row r="917">
          <cell r="B917">
            <v>926</v>
          </cell>
          <cell r="D917">
            <v>33792</v>
          </cell>
          <cell r="M917">
            <v>0.5</v>
          </cell>
        </row>
        <row r="918">
          <cell r="B918">
            <v>927</v>
          </cell>
          <cell r="D918">
            <v>264000</v>
          </cell>
          <cell r="M918">
            <v>0.25</v>
          </cell>
        </row>
        <row r="919">
          <cell r="B919">
            <v>928</v>
          </cell>
          <cell r="D919">
            <v>9317</v>
          </cell>
          <cell r="M919">
            <v>0.95</v>
          </cell>
        </row>
        <row r="920">
          <cell r="B920">
            <v>929</v>
          </cell>
          <cell r="D920">
            <v>35464</v>
          </cell>
          <cell r="M920">
            <v>0</v>
          </cell>
        </row>
        <row r="921">
          <cell r="B921">
            <v>930</v>
          </cell>
          <cell r="D921">
            <v>5475</v>
          </cell>
          <cell r="M921">
            <v>0</v>
          </cell>
        </row>
        <row r="922">
          <cell r="B922">
            <v>931</v>
          </cell>
          <cell r="D922">
            <v>66000</v>
          </cell>
          <cell r="M922">
            <v>1</v>
          </cell>
        </row>
        <row r="923">
          <cell r="B923">
            <v>932</v>
          </cell>
          <cell r="D923">
            <v>5280</v>
          </cell>
          <cell r="M923">
            <v>1</v>
          </cell>
        </row>
        <row r="924">
          <cell r="B924">
            <v>933</v>
          </cell>
          <cell r="D924">
            <v>14960</v>
          </cell>
          <cell r="M924">
            <v>0</v>
          </cell>
        </row>
        <row r="925">
          <cell r="B925">
            <v>934</v>
          </cell>
          <cell r="D925">
            <v>5475</v>
          </cell>
          <cell r="M925">
            <v>0</v>
          </cell>
        </row>
        <row r="926">
          <cell r="B926">
            <v>935</v>
          </cell>
          <cell r="D926">
            <v>1100</v>
          </cell>
          <cell r="M926">
            <v>0</v>
          </cell>
        </row>
        <row r="927">
          <cell r="B927">
            <v>936</v>
          </cell>
          <cell r="D927">
            <v>16500</v>
          </cell>
          <cell r="M927">
            <v>0</v>
          </cell>
        </row>
        <row r="928">
          <cell r="B928">
            <v>937</v>
          </cell>
          <cell r="D928">
            <v>7700</v>
          </cell>
          <cell r="M928">
            <v>1</v>
          </cell>
        </row>
        <row r="929">
          <cell r="B929">
            <v>938</v>
          </cell>
          <cell r="D929">
            <v>23100</v>
          </cell>
          <cell r="M929">
            <v>1</v>
          </cell>
        </row>
        <row r="930">
          <cell r="B930">
            <v>939</v>
          </cell>
          <cell r="D930">
            <v>7150</v>
          </cell>
          <cell r="M930">
            <v>0</v>
          </cell>
        </row>
        <row r="931">
          <cell r="B931">
            <v>940</v>
          </cell>
          <cell r="D931">
            <v>24200</v>
          </cell>
          <cell r="M931">
            <v>0</v>
          </cell>
        </row>
        <row r="932">
          <cell r="B932">
            <v>941</v>
          </cell>
          <cell r="D932">
            <v>2200</v>
          </cell>
          <cell r="M932">
            <v>1</v>
          </cell>
        </row>
        <row r="933">
          <cell r="B933">
            <v>942</v>
          </cell>
          <cell r="D933">
            <v>25025</v>
          </cell>
          <cell r="M933">
            <v>0.6</v>
          </cell>
        </row>
        <row r="934">
          <cell r="B934">
            <v>943</v>
          </cell>
          <cell r="D934">
            <v>17600</v>
          </cell>
          <cell r="M934">
            <v>1</v>
          </cell>
        </row>
        <row r="935">
          <cell r="B935">
            <v>944</v>
          </cell>
          <cell r="D935">
            <v>26400</v>
          </cell>
          <cell r="M935">
            <v>1</v>
          </cell>
        </row>
        <row r="936">
          <cell r="B936">
            <v>945</v>
          </cell>
          <cell r="D936">
            <v>39420</v>
          </cell>
          <cell r="M936">
            <v>0</v>
          </cell>
        </row>
        <row r="937">
          <cell r="B937">
            <v>946</v>
          </cell>
          <cell r="D937">
            <v>331045</v>
          </cell>
          <cell r="M937">
            <v>0.95</v>
          </cell>
        </row>
        <row r="938">
          <cell r="B938">
            <v>947</v>
          </cell>
          <cell r="D938">
            <v>421300</v>
          </cell>
          <cell r="M938">
            <v>0.95</v>
          </cell>
        </row>
        <row r="939">
          <cell r="B939">
            <v>948</v>
          </cell>
          <cell r="D939">
            <v>143000</v>
          </cell>
          <cell r="M939">
            <v>0.95</v>
          </cell>
        </row>
        <row r="940">
          <cell r="B940">
            <v>949</v>
          </cell>
          <cell r="D940">
            <v>4455</v>
          </cell>
          <cell r="M940">
            <v>0</v>
          </cell>
        </row>
        <row r="941">
          <cell r="B941">
            <v>950</v>
          </cell>
          <cell r="D941">
            <v>33000</v>
          </cell>
          <cell r="M941">
            <v>0.9</v>
          </cell>
        </row>
        <row r="942">
          <cell r="B942">
            <v>951</v>
          </cell>
          <cell r="D942">
            <v>66000</v>
          </cell>
          <cell r="M942">
            <v>0.9</v>
          </cell>
        </row>
        <row r="943">
          <cell r="B943">
            <v>952</v>
          </cell>
          <cell r="D943">
            <v>3300</v>
          </cell>
          <cell r="M943">
            <v>0</v>
          </cell>
        </row>
        <row r="944">
          <cell r="B944">
            <v>953</v>
          </cell>
          <cell r="D944">
            <v>77000</v>
          </cell>
          <cell r="M944">
            <v>0.65</v>
          </cell>
        </row>
        <row r="945">
          <cell r="B945">
            <v>954</v>
          </cell>
          <cell r="D945">
            <v>44000</v>
          </cell>
          <cell r="M945">
            <v>0.95</v>
          </cell>
        </row>
        <row r="946">
          <cell r="B946">
            <v>955</v>
          </cell>
          <cell r="D946">
            <v>11000</v>
          </cell>
          <cell r="M946">
            <v>0</v>
          </cell>
        </row>
        <row r="947">
          <cell r="B947">
            <v>956</v>
          </cell>
          <cell r="D947">
            <v>65700</v>
          </cell>
          <cell r="M947">
            <v>1</v>
          </cell>
        </row>
        <row r="948">
          <cell r="B948">
            <v>957</v>
          </cell>
          <cell r="D948">
            <v>8800</v>
          </cell>
          <cell r="M948">
            <v>0</v>
          </cell>
        </row>
        <row r="949">
          <cell r="B949">
            <v>958</v>
          </cell>
          <cell r="D949">
            <v>6600</v>
          </cell>
          <cell r="M949">
            <v>0</v>
          </cell>
        </row>
        <row r="950">
          <cell r="B950">
            <v>959</v>
          </cell>
          <cell r="D950">
            <v>19800</v>
          </cell>
          <cell r="M950">
            <v>0</v>
          </cell>
        </row>
        <row r="951">
          <cell r="B951">
            <v>960</v>
          </cell>
          <cell r="D951">
            <v>39600</v>
          </cell>
          <cell r="M951">
            <v>0</v>
          </cell>
        </row>
        <row r="952">
          <cell r="B952">
            <v>961</v>
          </cell>
          <cell r="D952">
            <v>19800</v>
          </cell>
          <cell r="M952">
            <v>0</v>
          </cell>
        </row>
        <row r="953">
          <cell r="B953">
            <v>962</v>
          </cell>
          <cell r="D953">
            <v>10950</v>
          </cell>
          <cell r="M953">
            <v>0</v>
          </cell>
        </row>
        <row r="954">
          <cell r="B954">
            <v>963</v>
          </cell>
          <cell r="D954">
            <v>153300</v>
          </cell>
          <cell r="M954">
            <v>0</v>
          </cell>
        </row>
        <row r="955">
          <cell r="B955">
            <v>964</v>
          </cell>
          <cell r="D955">
            <v>10950</v>
          </cell>
          <cell r="M955">
            <v>0</v>
          </cell>
        </row>
        <row r="956">
          <cell r="B956">
            <v>965</v>
          </cell>
          <cell r="D956">
            <v>10950</v>
          </cell>
          <cell r="M956">
            <v>0</v>
          </cell>
        </row>
        <row r="957">
          <cell r="B957">
            <v>966</v>
          </cell>
          <cell r="D957">
            <v>27375</v>
          </cell>
          <cell r="M957">
            <v>0</v>
          </cell>
        </row>
        <row r="958">
          <cell r="B958">
            <v>967</v>
          </cell>
          <cell r="D958">
            <v>10950</v>
          </cell>
          <cell r="M958">
            <v>0</v>
          </cell>
        </row>
        <row r="959">
          <cell r="B959">
            <v>968</v>
          </cell>
          <cell r="D959">
            <v>150000</v>
          </cell>
          <cell r="M959">
            <v>0</v>
          </cell>
        </row>
        <row r="960">
          <cell r="B960">
            <v>969</v>
          </cell>
          <cell r="D960">
            <v>394200</v>
          </cell>
          <cell r="M960">
            <v>0</v>
          </cell>
        </row>
        <row r="961">
          <cell r="B961">
            <v>970</v>
          </cell>
          <cell r="D961">
            <v>219000</v>
          </cell>
          <cell r="M961">
            <v>0.4</v>
          </cell>
        </row>
        <row r="962">
          <cell r="B962">
            <v>971</v>
          </cell>
          <cell r="D962">
            <v>394200</v>
          </cell>
          <cell r="M962">
            <v>0.75</v>
          </cell>
        </row>
        <row r="963">
          <cell r="B963">
            <v>972</v>
          </cell>
          <cell r="D963">
            <v>54750</v>
          </cell>
          <cell r="M963">
            <v>0.5</v>
          </cell>
        </row>
        <row r="964">
          <cell r="B964">
            <v>973</v>
          </cell>
          <cell r="D964">
            <v>5250</v>
          </cell>
          <cell r="M964">
            <v>0</v>
          </cell>
        </row>
        <row r="965">
          <cell r="B965">
            <v>974</v>
          </cell>
          <cell r="D965">
            <v>10500</v>
          </cell>
          <cell r="M965">
            <v>1</v>
          </cell>
        </row>
        <row r="966">
          <cell r="B966">
            <v>975</v>
          </cell>
          <cell r="D966">
            <v>33600</v>
          </cell>
          <cell r="M966">
            <v>0</v>
          </cell>
        </row>
        <row r="967">
          <cell r="B967">
            <v>976</v>
          </cell>
          <cell r="D967">
            <v>39420</v>
          </cell>
          <cell r="M967">
            <v>0</v>
          </cell>
        </row>
        <row r="968">
          <cell r="B968">
            <v>977</v>
          </cell>
          <cell r="D968">
            <v>5475</v>
          </cell>
          <cell r="M968">
            <v>0</v>
          </cell>
        </row>
        <row r="969">
          <cell r="B969">
            <v>978</v>
          </cell>
          <cell r="D969">
            <v>5475</v>
          </cell>
          <cell r="M969">
            <v>0</v>
          </cell>
        </row>
        <row r="970">
          <cell r="B970">
            <v>979</v>
          </cell>
          <cell r="D970">
            <v>63510</v>
          </cell>
          <cell r="M970">
            <v>0</v>
          </cell>
        </row>
        <row r="971">
          <cell r="B971">
            <v>980</v>
          </cell>
          <cell r="D971">
            <v>65700</v>
          </cell>
          <cell r="M971">
            <v>1</v>
          </cell>
        </row>
        <row r="972">
          <cell r="B972">
            <v>981</v>
          </cell>
          <cell r="D972">
            <v>10950</v>
          </cell>
          <cell r="M972">
            <v>0</v>
          </cell>
        </row>
        <row r="973">
          <cell r="B973">
            <v>982</v>
          </cell>
          <cell r="D973">
            <v>30113</v>
          </cell>
          <cell r="M973">
            <v>0</v>
          </cell>
        </row>
        <row r="974">
          <cell r="B974">
            <v>983</v>
          </cell>
          <cell r="D974">
            <v>361350</v>
          </cell>
          <cell r="M974">
            <v>0</v>
          </cell>
        </row>
        <row r="975">
          <cell r="B975">
            <v>984</v>
          </cell>
          <cell r="D975">
            <v>30525</v>
          </cell>
          <cell r="M975">
            <v>0</v>
          </cell>
        </row>
        <row r="976">
          <cell r="B976">
            <v>985</v>
          </cell>
          <cell r="D976">
            <v>30113</v>
          </cell>
          <cell r="M976">
            <v>0</v>
          </cell>
        </row>
        <row r="977">
          <cell r="B977">
            <v>986</v>
          </cell>
          <cell r="D977">
            <v>21900</v>
          </cell>
          <cell r="M977">
            <v>0</v>
          </cell>
        </row>
        <row r="978">
          <cell r="B978">
            <v>987</v>
          </cell>
          <cell r="D978">
            <v>16425</v>
          </cell>
          <cell r="M978">
            <v>0</v>
          </cell>
        </row>
        <row r="979">
          <cell r="B979">
            <v>988</v>
          </cell>
          <cell r="D979">
            <v>20805</v>
          </cell>
          <cell r="M979">
            <v>0</v>
          </cell>
        </row>
        <row r="980">
          <cell r="B980">
            <v>989</v>
          </cell>
          <cell r="D980">
            <v>65700</v>
          </cell>
          <cell r="M980">
            <v>0</v>
          </cell>
        </row>
        <row r="981">
          <cell r="B981">
            <v>990</v>
          </cell>
          <cell r="D981">
            <v>2738</v>
          </cell>
          <cell r="M981">
            <v>0</v>
          </cell>
        </row>
        <row r="982">
          <cell r="B982">
            <v>991</v>
          </cell>
          <cell r="D982">
            <v>2738</v>
          </cell>
          <cell r="M982">
            <v>0</v>
          </cell>
        </row>
        <row r="983">
          <cell r="B983">
            <v>992</v>
          </cell>
          <cell r="D983">
            <v>11300</v>
          </cell>
          <cell r="M983">
            <v>0.25</v>
          </cell>
        </row>
        <row r="984">
          <cell r="B984">
            <v>993</v>
          </cell>
          <cell r="D984">
            <v>3981</v>
          </cell>
          <cell r="M984">
            <v>0</v>
          </cell>
        </row>
        <row r="985">
          <cell r="B985">
            <v>994</v>
          </cell>
          <cell r="D985">
            <v>1181</v>
          </cell>
          <cell r="M985">
            <v>0</v>
          </cell>
        </row>
        <row r="986">
          <cell r="B986">
            <v>995</v>
          </cell>
          <cell r="D986">
            <v>22500</v>
          </cell>
          <cell r="M986">
            <v>0</v>
          </cell>
        </row>
        <row r="987">
          <cell r="B987">
            <v>996</v>
          </cell>
          <cell r="D987">
            <v>37500</v>
          </cell>
          <cell r="M987">
            <v>0.95</v>
          </cell>
        </row>
        <row r="988">
          <cell r="B988">
            <v>997</v>
          </cell>
          <cell r="D988">
            <v>75600</v>
          </cell>
          <cell r="M988">
            <v>0</v>
          </cell>
        </row>
        <row r="989">
          <cell r="B989">
            <v>998</v>
          </cell>
          <cell r="D989">
            <v>126000</v>
          </cell>
          <cell r="M989">
            <v>0.95238095238095233</v>
          </cell>
        </row>
        <row r="990">
          <cell r="B990">
            <v>999</v>
          </cell>
          <cell r="D990">
            <v>9750</v>
          </cell>
          <cell r="M990">
            <v>0</v>
          </cell>
        </row>
        <row r="991">
          <cell r="B991">
            <v>1000</v>
          </cell>
          <cell r="D991">
            <v>5475</v>
          </cell>
          <cell r="M991">
            <v>0</v>
          </cell>
        </row>
        <row r="992">
          <cell r="B992">
            <v>1001</v>
          </cell>
          <cell r="D992">
            <v>32550</v>
          </cell>
          <cell r="M992">
            <v>0</v>
          </cell>
        </row>
        <row r="993">
          <cell r="B993">
            <v>1002</v>
          </cell>
          <cell r="D993">
            <v>9180</v>
          </cell>
          <cell r="M993">
            <v>0</v>
          </cell>
        </row>
        <row r="994">
          <cell r="B994">
            <v>1003</v>
          </cell>
          <cell r="D994">
            <v>4971</v>
          </cell>
          <cell r="M994">
            <v>0</v>
          </cell>
        </row>
        <row r="995">
          <cell r="B995">
            <v>1004</v>
          </cell>
          <cell r="D995">
            <v>11388</v>
          </cell>
          <cell r="M995">
            <v>1</v>
          </cell>
        </row>
        <row r="996">
          <cell r="B996">
            <v>1005</v>
          </cell>
          <cell r="D996">
            <v>60000</v>
          </cell>
          <cell r="M996">
            <v>1</v>
          </cell>
        </row>
        <row r="997">
          <cell r="B997">
            <v>1006</v>
          </cell>
          <cell r="D997">
            <v>20000</v>
          </cell>
          <cell r="M997">
            <v>0</v>
          </cell>
        </row>
        <row r="998">
          <cell r="B998">
            <v>1007</v>
          </cell>
          <cell r="D998">
            <v>20000</v>
          </cell>
          <cell r="M998">
            <v>1</v>
          </cell>
        </row>
        <row r="999">
          <cell r="B999">
            <v>1008</v>
          </cell>
          <cell r="D999">
            <v>20000</v>
          </cell>
          <cell r="M999">
            <v>0</v>
          </cell>
        </row>
        <row r="1000">
          <cell r="B1000">
            <v>1009</v>
          </cell>
          <cell r="D1000">
            <v>60000</v>
          </cell>
          <cell r="M1000">
            <v>0.1</v>
          </cell>
        </row>
        <row r="1001">
          <cell r="B1001">
            <v>1010</v>
          </cell>
          <cell r="D1001">
            <v>20000</v>
          </cell>
          <cell r="M1001">
            <v>0</v>
          </cell>
        </row>
        <row r="1002">
          <cell r="B1002">
            <v>1011</v>
          </cell>
          <cell r="D1002">
            <v>5475</v>
          </cell>
          <cell r="M1002">
            <v>0</v>
          </cell>
        </row>
        <row r="1003">
          <cell r="B1003">
            <v>1012</v>
          </cell>
          <cell r="D1003">
            <v>60000</v>
          </cell>
          <cell r="M1003">
            <v>0</v>
          </cell>
        </row>
        <row r="1004">
          <cell r="B1004">
            <v>1013</v>
          </cell>
          <cell r="D1004">
            <v>6000</v>
          </cell>
          <cell r="M1004">
            <v>0</v>
          </cell>
        </row>
        <row r="1005">
          <cell r="B1005">
            <v>1014</v>
          </cell>
          <cell r="D1005">
            <v>40000</v>
          </cell>
          <cell r="M1005">
            <v>0</v>
          </cell>
        </row>
        <row r="1006">
          <cell r="B1006">
            <v>1015</v>
          </cell>
          <cell r="D1006">
            <v>10000</v>
          </cell>
          <cell r="M1006">
            <v>0</v>
          </cell>
        </row>
        <row r="1007">
          <cell r="B1007">
            <v>1016</v>
          </cell>
          <cell r="D1007">
            <v>10000</v>
          </cell>
          <cell r="M1007">
            <v>0</v>
          </cell>
        </row>
        <row r="1008">
          <cell r="B1008">
            <v>1017</v>
          </cell>
          <cell r="D1008">
            <v>40000</v>
          </cell>
          <cell r="M1008">
            <v>0</v>
          </cell>
        </row>
        <row r="1009">
          <cell r="B1009">
            <v>1018</v>
          </cell>
          <cell r="D1009">
            <v>40000</v>
          </cell>
          <cell r="M1009">
            <v>1</v>
          </cell>
        </row>
        <row r="1010">
          <cell r="B1010">
            <v>1019</v>
          </cell>
          <cell r="D1010">
            <v>4000</v>
          </cell>
          <cell r="M1010">
            <v>1</v>
          </cell>
        </row>
        <row r="1011">
          <cell r="B1011">
            <v>1020</v>
          </cell>
          <cell r="D1011">
            <v>40000</v>
          </cell>
          <cell r="M1011">
            <v>1</v>
          </cell>
        </row>
        <row r="1012">
          <cell r="B1012">
            <v>1021</v>
          </cell>
          <cell r="D1012">
            <v>4000</v>
          </cell>
          <cell r="M1012">
            <v>1</v>
          </cell>
        </row>
        <row r="1013">
          <cell r="B1013">
            <v>1022</v>
          </cell>
          <cell r="D1013">
            <v>20834</v>
          </cell>
          <cell r="M1013">
            <v>0</v>
          </cell>
        </row>
        <row r="1014">
          <cell r="B1014">
            <v>1023</v>
          </cell>
          <cell r="D1014">
            <v>40000</v>
          </cell>
          <cell r="M1014">
            <v>1</v>
          </cell>
        </row>
        <row r="1015">
          <cell r="B1015">
            <v>1024</v>
          </cell>
          <cell r="D1015">
            <v>20000</v>
          </cell>
          <cell r="M1015">
            <v>0</v>
          </cell>
        </row>
        <row r="1016">
          <cell r="B1016">
            <v>1025</v>
          </cell>
          <cell r="D1016">
            <v>40000</v>
          </cell>
          <cell r="M1016">
            <v>0</v>
          </cell>
        </row>
        <row r="1017">
          <cell r="B1017">
            <v>1026</v>
          </cell>
          <cell r="D1017">
            <v>20000</v>
          </cell>
          <cell r="M1017">
            <v>1</v>
          </cell>
        </row>
        <row r="1018">
          <cell r="B1018">
            <v>1027</v>
          </cell>
          <cell r="D1018">
            <v>6000</v>
          </cell>
          <cell r="M1018">
            <v>1</v>
          </cell>
        </row>
        <row r="1019">
          <cell r="B1019">
            <v>1028</v>
          </cell>
          <cell r="D1019">
            <v>20000</v>
          </cell>
          <cell r="M1019">
            <v>1</v>
          </cell>
        </row>
        <row r="1020">
          <cell r="B1020">
            <v>1029</v>
          </cell>
          <cell r="D1020">
            <v>6000</v>
          </cell>
          <cell r="M1020">
            <v>1</v>
          </cell>
        </row>
        <row r="1021">
          <cell r="B1021">
            <v>1030</v>
          </cell>
          <cell r="D1021">
            <v>30704</v>
          </cell>
          <cell r="M1021">
            <v>0</v>
          </cell>
        </row>
        <row r="1022">
          <cell r="B1022">
            <v>1031</v>
          </cell>
          <cell r="D1022">
            <v>3745</v>
          </cell>
          <cell r="M1022">
            <v>1</v>
          </cell>
        </row>
        <row r="1023">
          <cell r="B1023">
            <v>1032</v>
          </cell>
          <cell r="D1023">
            <v>25126</v>
          </cell>
          <cell r="M1023">
            <v>0.5</v>
          </cell>
        </row>
        <row r="1024">
          <cell r="B1024">
            <v>1033</v>
          </cell>
          <cell r="D1024">
            <v>7542</v>
          </cell>
          <cell r="M1024">
            <v>0</v>
          </cell>
        </row>
        <row r="1025">
          <cell r="B1025">
            <v>1034</v>
          </cell>
          <cell r="D1025">
            <v>18763</v>
          </cell>
          <cell r="M1025">
            <v>0</v>
          </cell>
        </row>
        <row r="1026">
          <cell r="B1026">
            <v>1035</v>
          </cell>
          <cell r="D1026">
            <v>15427</v>
          </cell>
          <cell r="M1026">
            <v>0</v>
          </cell>
        </row>
        <row r="1027">
          <cell r="B1027">
            <v>1036</v>
          </cell>
          <cell r="D1027">
            <v>3232</v>
          </cell>
          <cell r="M1027">
            <v>0</v>
          </cell>
        </row>
        <row r="1028">
          <cell r="B1028">
            <v>1037</v>
          </cell>
          <cell r="D1028">
            <v>50274</v>
          </cell>
          <cell r="M1028">
            <v>0</v>
          </cell>
        </row>
        <row r="1029">
          <cell r="B1029">
            <v>1038</v>
          </cell>
          <cell r="D1029">
            <v>9009</v>
          </cell>
          <cell r="M1029">
            <v>0</v>
          </cell>
        </row>
        <row r="1030">
          <cell r="B1030">
            <v>1039</v>
          </cell>
          <cell r="D1030">
            <v>1428</v>
          </cell>
          <cell r="M1030">
            <v>0</v>
          </cell>
        </row>
        <row r="1031">
          <cell r="B1031">
            <v>1040</v>
          </cell>
          <cell r="D1031">
            <v>12342</v>
          </cell>
          <cell r="M1031">
            <v>0</v>
          </cell>
        </row>
        <row r="1032">
          <cell r="B1032">
            <v>1041</v>
          </cell>
          <cell r="D1032">
            <v>6528</v>
          </cell>
          <cell r="M1032">
            <v>0</v>
          </cell>
        </row>
        <row r="1033">
          <cell r="B1033">
            <v>1042</v>
          </cell>
          <cell r="D1033">
            <v>234</v>
          </cell>
          <cell r="M1033">
            <v>1</v>
          </cell>
        </row>
        <row r="1034">
          <cell r="B1034">
            <v>1043</v>
          </cell>
          <cell r="D1034">
            <v>41184</v>
          </cell>
          <cell r="M1034">
            <v>0</v>
          </cell>
        </row>
        <row r="1035">
          <cell r="B1035">
            <v>1044</v>
          </cell>
          <cell r="D1035">
            <v>1320</v>
          </cell>
          <cell r="M1035">
            <v>0</v>
          </cell>
        </row>
        <row r="1036">
          <cell r="B1036">
            <v>1045</v>
          </cell>
          <cell r="D1036">
            <v>396</v>
          </cell>
          <cell r="M1036">
            <v>0</v>
          </cell>
        </row>
        <row r="1037">
          <cell r="B1037">
            <v>1046</v>
          </cell>
          <cell r="D1037">
            <v>5088</v>
          </cell>
          <cell r="M1037">
            <v>0</v>
          </cell>
        </row>
        <row r="1038">
          <cell r="B1038">
            <v>1047</v>
          </cell>
          <cell r="D1038">
            <v>44875</v>
          </cell>
          <cell r="M1038">
            <v>0</v>
          </cell>
        </row>
        <row r="1039">
          <cell r="B1039">
            <v>1048</v>
          </cell>
          <cell r="D1039">
            <v>198275</v>
          </cell>
          <cell r="M1039">
            <v>0</v>
          </cell>
        </row>
        <row r="1040">
          <cell r="B1040">
            <v>1049</v>
          </cell>
          <cell r="D1040">
            <v>7662</v>
          </cell>
          <cell r="M1040">
            <v>0</v>
          </cell>
        </row>
        <row r="1041">
          <cell r="B1041">
            <v>1050</v>
          </cell>
          <cell r="D1041">
            <v>28328</v>
          </cell>
          <cell r="M1041">
            <v>0</v>
          </cell>
        </row>
        <row r="1042">
          <cell r="B1042">
            <v>1051</v>
          </cell>
          <cell r="D1042">
            <v>16765</v>
          </cell>
          <cell r="M1042">
            <v>1</v>
          </cell>
        </row>
        <row r="1043">
          <cell r="B1043">
            <v>1052</v>
          </cell>
          <cell r="D1043">
            <v>19800</v>
          </cell>
          <cell r="M1043">
            <v>1</v>
          </cell>
        </row>
        <row r="1044">
          <cell r="B1044">
            <v>1053</v>
          </cell>
          <cell r="D1044">
            <v>28598</v>
          </cell>
          <cell r="M1044">
            <v>0</v>
          </cell>
        </row>
        <row r="1045">
          <cell r="B1045">
            <v>1054</v>
          </cell>
          <cell r="D1045">
            <v>11505</v>
          </cell>
          <cell r="M1045">
            <v>0</v>
          </cell>
        </row>
        <row r="1046">
          <cell r="B1046">
            <v>1055</v>
          </cell>
          <cell r="D1046">
            <v>22500</v>
          </cell>
          <cell r="M1046">
            <v>0</v>
          </cell>
        </row>
        <row r="1047">
          <cell r="B1047">
            <v>1056</v>
          </cell>
          <cell r="D1047">
            <v>11505</v>
          </cell>
          <cell r="M1047">
            <v>0</v>
          </cell>
        </row>
        <row r="1048">
          <cell r="B1048">
            <v>1057</v>
          </cell>
          <cell r="D1048">
            <v>7491</v>
          </cell>
          <cell r="M1048">
            <v>0</v>
          </cell>
        </row>
        <row r="1049">
          <cell r="B1049">
            <v>1058</v>
          </cell>
          <cell r="D1049">
            <v>22176</v>
          </cell>
          <cell r="M1049">
            <v>0</v>
          </cell>
        </row>
        <row r="1050">
          <cell r="B1050">
            <v>1059</v>
          </cell>
          <cell r="D1050">
            <v>30360</v>
          </cell>
          <cell r="M1050">
            <v>0</v>
          </cell>
        </row>
        <row r="1051">
          <cell r="B1051">
            <v>1060</v>
          </cell>
          <cell r="D1051">
            <v>15640</v>
          </cell>
          <cell r="M1051">
            <v>0</v>
          </cell>
        </row>
        <row r="1052">
          <cell r="B1052">
            <v>1061</v>
          </cell>
          <cell r="D1052">
            <v>17514</v>
          </cell>
          <cell r="M1052">
            <v>0.34258307639602603</v>
          </cell>
        </row>
        <row r="1053">
          <cell r="B1053">
            <v>1062</v>
          </cell>
          <cell r="D1053">
            <v>6272</v>
          </cell>
          <cell r="M1053">
            <v>0.33</v>
          </cell>
        </row>
        <row r="1054">
          <cell r="B1054">
            <v>1063</v>
          </cell>
          <cell r="D1054">
            <v>5401</v>
          </cell>
          <cell r="M1054">
            <v>1</v>
          </cell>
        </row>
        <row r="1055">
          <cell r="B1055">
            <v>1064</v>
          </cell>
          <cell r="D1055">
            <v>6686</v>
          </cell>
          <cell r="M1055">
            <v>1</v>
          </cell>
        </row>
        <row r="1056">
          <cell r="B1056">
            <v>1065</v>
          </cell>
          <cell r="D1056">
            <v>12601</v>
          </cell>
          <cell r="M1056">
            <v>1</v>
          </cell>
        </row>
        <row r="1057">
          <cell r="B1057">
            <v>1066</v>
          </cell>
          <cell r="D1057">
            <v>37500</v>
          </cell>
          <cell r="M1057">
            <v>0</v>
          </cell>
        </row>
        <row r="1058">
          <cell r="B1058">
            <v>1067</v>
          </cell>
          <cell r="D1058">
            <v>13372</v>
          </cell>
          <cell r="M1058">
            <v>0.89999999999999991</v>
          </cell>
        </row>
        <row r="1059">
          <cell r="B1059">
            <v>1068</v>
          </cell>
          <cell r="D1059">
            <v>15687</v>
          </cell>
          <cell r="M1059">
            <v>0.89999999999999991</v>
          </cell>
        </row>
        <row r="1060">
          <cell r="B1060">
            <v>1069</v>
          </cell>
          <cell r="D1060">
            <v>12344</v>
          </cell>
          <cell r="M1060">
            <v>0</v>
          </cell>
        </row>
        <row r="1061">
          <cell r="B1061">
            <v>1070</v>
          </cell>
          <cell r="D1061">
            <v>10183</v>
          </cell>
          <cell r="M1061">
            <v>0</v>
          </cell>
        </row>
        <row r="1062">
          <cell r="B1062">
            <v>1071</v>
          </cell>
          <cell r="D1062">
            <v>15640</v>
          </cell>
          <cell r="M1062">
            <v>0</v>
          </cell>
        </row>
        <row r="1063">
          <cell r="B1063">
            <v>1072</v>
          </cell>
          <cell r="D1063">
            <v>57648</v>
          </cell>
          <cell r="M1063">
            <v>0</v>
          </cell>
        </row>
        <row r="1064">
          <cell r="B1064">
            <v>1073</v>
          </cell>
          <cell r="D1064">
            <v>63427</v>
          </cell>
          <cell r="M1064">
            <v>0</v>
          </cell>
        </row>
        <row r="1065">
          <cell r="B1065">
            <v>1074</v>
          </cell>
          <cell r="D1065">
            <v>2640</v>
          </cell>
          <cell r="M1065">
            <v>0</v>
          </cell>
        </row>
        <row r="1066">
          <cell r="B1066">
            <v>1075</v>
          </cell>
          <cell r="D1066">
            <v>4950</v>
          </cell>
          <cell r="M1066">
            <v>0</v>
          </cell>
        </row>
        <row r="1067">
          <cell r="B1067">
            <v>1076</v>
          </cell>
          <cell r="D1067">
            <v>4000</v>
          </cell>
          <cell r="M1067">
            <v>0</v>
          </cell>
        </row>
        <row r="1068">
          <cell r="B1068">
            <v>1077</v>
          </cell>
          <cell r="D1068">
            <v>10800</v>
          </cell>
          <cell r="M1068">
            <v>0</v>
          </cell>
        </row>
        <row r="1069">
          <cell r="B1069">
            <v>1078</v>
          </cell>
          <cell r="D1069">
            <v>5000</v>
          </cell>
          <cell r="M1069">
            <v>0</v>
          </cell>
        </row>
        <row r="1070">
          <cell r="B1070">
            <v>1079</v>
          </cell>
          <cell r="D1070">
            <v>2000</v>
          </cell>
          <cell r="M1070">
            <v>0</v>
          </cell>
        </row>
        <row r="1071">
          <cell r="B1071">
            <v>1080</v>
          </cell>
          <cell r="D1071">
            <v>5000</v>
          </cell>
          <cell r="M1071">
            <v>0</v>
          </cell>
        </row>
        <row r="1072">
          <cell r="B1072">
            <v>1081</v>
          </cell>
          <cell r="D1072">
            <v>10000</v>
          </cell>
          <cell r="M1072">
            <v>0</v>
          </cell>
        </row>
        <row r="1073">
          <cell r="B1073">
            <v>1082</v>
          </cell>
          <cell r="D1073">
            <v>2000</v>
          </cell>
          <cell r="M1073">
            <v>0</v>
          </cell>
        </row>
        <row r="1074">
          <cell r="B1074">
            <v>1083</v>
          </cell>
          <cell r="D1074">
            <v>2000</v>
          </cell>
          <cell r="M1074">
            <v>0</v>
          </cell>
        </row>
        <row r="1075">
          <cell r="B1075">
            <v>1084</v>
          </cell>
          <cell r="D1075">
            <v>10000</v>
          </cell>
          <cell r="M1075">
            <v>0</v>
          </cell>
        </row>
        <row r="1076">
          <cell r="B1076">
            <v>1085</v>
          </cell>
          <cell r="D1076">
            <v>6000</v>
          </cell>
          <cell r="M1076">
            <v>0</v>
          </cell>
        </row>
        <row r="1077">
          <cell r="B1077">
            <v>1086</v>
          </cell>
          <cell r="D1077">
            <v>10000</v>
          </cell>
          <cell r="M1077">
            <v>0</v>
          </cell>
        </row>
        <row r="1078">
          <cell r="B1078">
            <v>1087</v>
          </cell>
          <cell r="D1078">
            <v>2000</v>
          </cell>
          <cell r="M1078">
            <v>0</v>
          </cell>
        </row>
        <row r="1079">
          <cell r="B1079">
            <v>1088</v>
          </cell>
          <cell r="D1079">
            <v>113400</v>
          </cell>
          <cell r="M1079">
            <v>0.86222222222222222</v>
          </cell>
        </row>
        <row r="1080">
          <cell r="B1080">
            <v>1089</v>
          </cell>
          <cell r="D1080">
            <v>2000</v>
          </cell>
          <cell r="M1080">
            <v>0</v>
          </cell>
        </row>
        <row r="1081">
          <cell r="B1081">
            <v>1090</v>
          </cell>
          <cell r="D1081">
            <v>3000</v>
          </cell>
          <cell r="M1081">
            <v>0</v>
          </cell>
        </row>
        <row r="1082">
          <cell r="B1082">
            <v>1091</v>
          </cell>
          <cell r="D1082">
            <v>5000</v>
          </cell>
          <cell r="M1082">
            <v>0</v>
          </cell>
        </row>
        <row r="1083">
          <cell r="B1083">
            <v>1092</v>
          </cell>
          <cell r="D1083">
            <v>5000</v>
          </cell>
          <cell r="M1083">
            <v>0</v>
          </cell>
        </row>
        <row r="1084">
          <cell r="B1084">
            <v>1093</v>
          </cell>
          <cell r="D1084">
            <v>6000</v>
          </cell>
          <cell r="M1084">
            <v>0</v>
          </cell>
        </row>
        <row r="1085">
          <cell r="B1085">
            <v>1094</v>
          </cell>
          <cell r="D1085">
            <v>2000</v>
          </cell>
          <cell r="M1085">
            <v>0</v>
          </cell>
        </row>
        <row r="1086">
          <cell r="B1086">
            <v>1095</v>
          </cell>
          <cell r="D1086">
            <v>2000</v>
          </cell>
          <cell r="M1086">
            <v>0</v>
          </cell>
        </row>
        <row r="1087">
          <cell r="B1087">
            <v>1096</v>
          </cell>
          <cell r="D1087">
            <v>2000</v>
          </cell>
          <cell r="M1087">
            <v>0</v>
          </cell>
        </row>
        <row r="1088">
          <cell r="B1088">
            <v>1097</v>
          </cell>
          <cell r="D1088">
            <v>5000</v>
          </cell>
          <cell r="M1088">
            <v>0</v>
          </cell>
        </row>
        <row r="1089">
          <cell r="B1089">
            <v>1098</v>
          </cell>
          <cell r="D1089">
            <v>13609</v>
          </cell>
          <cell r="M1089">
            <v>0.30000000000000004</v>
          </cell>
        </row>
        <row r="1090">
          <cell r="B1090">
            <v>1099</v>
          </cell>
          <cell r="D1090">
            <v>15600</v>
          </cell>
          <cell r="M1090">
            <v>0</v>
          </cell>
        </row>
        <row r="1091">
          <cell r="B1091">
            <v>1100</v>
          </cell>
          <cell r="D1091">
            <v>786</v>
          </cell>
          <cell r="M1091">
            <v>0.3</v>
          </cell>
        </row>
        <row r="1092">
          <cell r="B1092">
            <v>1101</v>
          </cell>
          <cell r="D1092">
            <v>1100</v>
          </cell>
          <cell r="M1092">
            <v>0.4</v>
          </cell>
        </row>
        <row r="1093">
          <cell r="B1093">
            <v>1102</v>
          </cell>
          <cell r="D1093">
            <v>3282</v>
          </cell>
          <cell r="M1093">
            <v>0</v>
          </cell>
        </row>
        <row r="1094">
          <cell r="B1094">
            <v>1103</v>
          </cell>
          <cell r="D1094">
            <v>11539</v>
          </cell>
          <cell r="M1094">
            <v>0.5</v>
          </cell>
        </row>
        <row r="1095">
          <cell r="B1095">
            <v>1104</v>
          </cell>
          <cell r="D1095">
            <v>2195</v>
          </cell>
          <cell r="M1095">
            <v>0</v>
          </cell>
        </row>
        <row r="1096">
          <cell r="B1096">
            <v>1105</v>
          </cell>
          <cell r="D1096">
            <v>125548</v>
          </cell>
          <cell r="M1096">
            <v>0</v>
          </cell>
        </row>
        <row r="1097">
          <cell r="B1097">
            <v>1106</v>
          </cell>
          <cell r="D1097">
            <v>19183</v>
          </cell>
          <cell r="M1097">
            <v>0</v>
          </cell>
        </row>
        <row r="1098">
          <cell r="B1098">
            <v>1107</v>
          </cell>
          <cell r="D1098">
            <v>106914</v>
          </cell>
          <cell r="M1098">
            <v>0.85</v>
          </cell>
        </row>
        <row r="1099">
          <cell r="B1099">
            <v>1108</v>
          </cell>
          <cell r="D1099">
            <v>30067</v>
          </cell>
          <cell r="M1099">
            <v>0.89999002228356673</v>
          </cell>
        </row>
        <row r="1100">
          <cell r="B1100">
            <v>1109</v>
          </cell>
          <cell r="D1100">
            <v>33000</v>
          </cell>
          <cell r="M1100">
            <v>0.5</v>
          </cell>
        </row>
        <row r="1101">
          <cell r="B1101">
            <v>1110</v>
          </cell>
          <cell r="D1101">
            <v>18000</v>
          </cell>
          <cell r="M1101">
            <v>0</v>
          </cell>
        </row>
        <row r="1102">
          <cell r="B1102">
            <v>1111</v>
          </cell>
          <cell r="D1102">
            <v>187000</v>
          </cell>
          <cell r="M1102">
            <v>0.3</v>
          </cell>
        </row>
        <row r="1103">
          <cell r="B1103">
            <v>1112</v>
          </cell>
          <cell r="D1103">
            <v>9306</v>
          </cell>
          <cell r="M1103">
            <v>0.89999999999999991</v>
          </cell>
        </row>
        <row r="1104">
          <cell r="B1104">
            <v>1113</v>
          </cell>
          <cell r="D1104">
            <v>35464</v>
          </cell>
          <cell r="M1104">
            <v>0</v>
          </cell>
        </row>
        <row r="1105">
          <cell r="B1105">
            <v>1114</v>
          </cell>
          <cell r="D1105">
            <v>5475</v>
          </cell>
          <cell r="M1105">
            <v>0</v>
          </cell>
        </row>
        <row r="1106">
          <cell r="B1106">
            <v>1115</v>
          </cell>
          <cell r="D1106">
            <v>66000</v>
          </cell>
          <cell r="M1106">
            <v>1</v>
          </cell>
        </row>
        <row r="1107">
          <cell r="B1107">
            <v>1116</v>
          </cell>
          <cell r="D1107">
            <v>5280</v>
          </cell>
          <cell r="M1107">
            <v>1</v>
          </cell>
        </row>
        <row r="1108">
          <cell r="B1108">
            <v>1117</v>
          </cell>
          <cell r="D1108">
            <v>13860</v>
          </cell>
          <cell r="M1108">
            <v>0</v>
          </cell>
        </row>
        <row r="1109">
          <cell r="B1109">
            <v>1118</v>
          </cell>
          <cell r="D1109">
            <v>1100</v>
          </cell>
          <cell r="M1109">
            <v>0</v>
          </cell>
        </row>
        <row r="1110">
          <cell r="B1110">
            <v>1119</v>
          </cell>
          <cell r="D1110">
            <v>15400</v>
          </cell>
          <cell r="M1110">
            <v>0</v>
          </cell>
        </row>
        <row r="1111">
          <cell r="B1111">
            <v>1120</v>
          </cell>
          <cell r="D1111">
            <v>7700</v>
          </cell>
          <cell r="M1111">
            <v>1</v>
          </cell>
        </row>
        <row r="1112">
          <cell r="B1112">
            <v>1121</v>
          </cell>
          <cell r="D1112">
            <v>36720</v>
          </cell>
          <cell r="M1112">
            <v>0</v>
          </cell>
        </row>
        <row r="1113">
          <cell r="B1113">
            <v>1122</v>
          </cell>
          <cell r="D1113">
            <v>22000</v>
          </cell>
          <cell r="M1113">
            <v>0</v>
          </cell>
        </row>
        <row r="1114">
          <cell r="B1114">
            <v>1123</v>
          </cell>
          <cell r="D1114">
            <v>7150</v>
          </cell>
          <cell r="M1114">
            <v>0</v>
          </cell>
        </row>
        <row r="1115">
          <cell r="B1115">
            <v>1124</v>
          </cell>
          <cell r="D1115">
            <v>23100</v>
          </cell>
          <cell r="M1115">
            <v>0</v>
          </cell>
        </row>
        <row r="1116">
          <cell r="B1116">
            <v>1125</v>
          </cell>
          <cell r="D1116">
            <v>1980</v>
          </cell>
          <cell r="M1116">
            <v>1</v>
          </cell>
        </row>
        <row r="1117">
          <cell r="B1117">
            <v>1126</v>
          </cell>
          <cell r="D1117">
            <v>23100</v>
          </cell>
          <cell r="M1117">
            <v>0</v>
          </cell>
        </row>
        <row r="1118">
          <cell r="B1118">
            <v>1127</v>
          </cell>
          <cell r="D1118">
            <v>17600</v>
          </cell>
          <cell r="M1118">
            <v>1</v>
          </cell>
        </row>
        <row r="1119">
          <cell r="B1119">
            <v>1128</v>
          </cell>
          <cell r="D1119">
            <v>25300</v>
          </cell>
          <cell r="M1119">
            <v>0</v>
          </cell>
        </row>
        <row r="1120">
          <cell r="B1120">
            <v>1129</v>
          </cell>
          <cell r="D1120">
            <v>270930</v>
          </cell>
          <cell r="M1120">
            <v>0</v>
          </cell>
        </row>
        <row r="1121">
          <cell r="B1121">
            <v>1130</v>
          </cell>
          <cell r="D1121">
            <v>352000</v>
          </cell>
          <cell r="M1121">
            <v>0</v>
          </cell>
        </row>
        <row r="1122">
          <cell r="B1122">
            <v>1131</v>
          </cell>
          <cell r="D1122">
            <v>132000</v>
          </cell>
          <cell r="M1122">
            <v>0</v>
          </cell>
        </row>
        <row r="1123">
          <cell r="B1123">
            <v>1132</v>
          </cell>
          <cell r="D1123">
            <v>112500</v>
          </cell>
          <cell r="M1123">
            <v>0</v>
          </cell>
        </row>
        <row r="1124">
          <cell r="B1124">
            <v>1133</v>
          </cell>
          <cell r="D1124">
            <v>4070</v>
          </cell>
          <cell r="M1124">
            <v>0</v>
          </cell>
        </row>
        <row r="1125">
          <cell r="B1125">
            <v>1134</v>
          </cell>
          <cell r="D1125">
            <v>27500</v>
          </cell>
          <cell r="M1125">
            <v>0</v>
          </cell>
        </row>
        <row r="1126">
          <cell r="B1126">
            <v>1135</v>
          </cell>
          <cell r="D1126">
            <v>55000</v>
          </cell>
          <cell r="M1126">
            <v>0</v>
          </cell>
        </row>
        <row r="1127">
          <cell r="B1127">
            <v>1136</v>
          </cell>
          <cell r="D1127">
            <v>3300</v>
          </cell>
          <cell r="M1127">
            <v>0</v>
          </cell>
        </row>
        <row r="1128">
          <cell r="B1128">
            <v>1137</v>
          </cell>
          <cell r="D1128">
            <v>77000</v>
          </cell>
          <cell r="M1128">
            <v>0.21689999999999998</v>
          </cell>
        </row>
        <row r="1129">
          <cell r="B1129">
            <v>1138</v>
          </cell>
          <cell r="D1129">
            <v>44000</v>
          </cell>
          <cell r="M1129">
            <v>0.9</v>
          </cell>
        </row>
        <row r="1130">
          <cell r="B1130">
            <v>1139</v>
          </cell>
          <cell r="D1130">
            <v>11000</v>
          </cell>
          <cell r="M1130">
            <v>0</v>
          </cell>
        </row>
        <row r="1131">
          <cell r="B1131">
            <v>1140</v>
          </cell>
          <cell r="D1131">
            <v>8800</v>
          </cell>
          <cell r="M1131">
            <v>0</v>
          </cell>
        </row>
        <row r="1132">
          <cell r="B1132">
            <v>1141</v>
          </cell>
          <cell r="D1132">
            <v>6600</v>
          </cell>
          <cell r="M1132">
            <v>0</v>
          </cell>
        </row>
        <row r="1133">
          <cell r="B1133">
            <v>1142</v>
          </cell>
          <cell r="D1133">
            <v>18150</v>
          </cell>
          <cell r="M1133">
            <v>0</v>
          </cell>
        </row>
        <row r="1134">
          <cell r="B1134">
            <v>1143</v>
          </cell>
          <cell r="D1134">
            <v>14025</v>
          </cell>
          <cell r="M1134">
            <v>0</v>
          </cell>
        </row>
        <row r="1135">
          <cell r="B1135">
            <v>1144</v>
          </cell>
          <cell r="D1135">
            <v>37950</v>
          </cell>
          <cell r="M1135">
            <v>0</v>
          </cell>
        </row>
        <row r="1136">
          <cell r="B1136">
            <v>1145</v>
          </cell>
          <cell r="D1136">
            <v>18150</v>
          </cell>
          <cell r="M1136">
            <v>0</v>
          </cell>
        </row>
        <row r="1137">
          <cell r="B1137">
            <v>1146</v>
          </cell>
          <cell r="D1137">
            <v>13688</v>
          </cell>
          <cell r="M1137">
            <v>0</v>
          </cell>
        </row>
        <row r="1138">
          <cell r="B1138">
            <v>1147</v>
          </cell>
          <cell r="D1138">
            <v>191625</v>
          </cell>
          <cell r="M1138">
            <v>0</v>
          </cell>
        </row>
        <row r="1139">
          <cell r="B1139">
            <v>1148</v>
          </cell>
          <cell r="D1139">
            <v>13688</v>
          </cell>
          <cell r="M1139">
            <v>0</v>
          </cell>
        </row>
        <row r="1140">
          <cell r="B1140">
            <v>1149</v>
          </cell>
          <cell r="D1140">
            <v>13688</v>
          </cell>
          <cell r="M1140">
            <v>0</v>
          </cell>
        </row>
        <row r="1141">
          <cell r="B1141">
            <v>1150</v>
          </cell>
          <cell r="D1141">
            <v>27375</v>
          </cell>
          <cell r="M1141">
            <v>0</v>
          </cell>
        </row>
        <row r="1142">
          <cell r="B1142">
            <v>1151</v>
          </cell>
          <cell r="D1142">
            <v>200000</v>
          </cell>
          <cell r="M1142">
            <v>0</v>
          </cell>
        </row>
        <row r="1143">
          <cell r="B1143">
            <v>1152</v>
          </cell>
          <cell r="D1143">
            <v>591300</v>
          </cell>
          <cell r="M1143">
            <v>0</v>
          </cell>
        </row>
        <row r="1144">
          <cell r="B1144">
            <v>1153</v>
          </cell>
          <cell r="D1144">
            <v>260063</v>
          </cell>
          <cell r="M1144">
            <v>0</v>
          </cell>
        </row>
        <row r="1145">
          <cell r="B1145">
            <v>1154</v>
          </cell>
          <cell r="D1145">
            <v>4971</v>
          </cell>
          <cell r="M1145">
            <v>0</v>
          </cell>
        </row>
        <row r="1146">
          <cell r="B1146">
            <v>1155</v>
          </cell>
          <cell r="D1146">
            <v>492750</v>
          </cell>
          <cell r="M1146">
            <v>0</v>
          </cell>
        </row>
        <row r="1147">
          <cell r="B1147">
            <v>1156</v>
          </cell>
          <cell r="D1147">
            <v>54750</v>
          </cell>
          <cell r="M1147">
            <v>0.6</v>
          </cell>
        </row>
        <row r="1148">
          <cell r="B1148">
            <v>1157</v>
          </cell>
          <cell r="D1148">
            <v>5250</v>
          </cell>
          <cell r="M1148">
            <v>0</v>
          </cell>
        </row>
        <row r="1149">
          <cell r="B1149">
            <v>1158</v>
          </cell>
          <cell r="D1149">
            <v>21000</v>
          </cell>
          <cell r="M1149">
            <v>1</v>
          </cell>
        </row>
        <row r="1150">
          <cell r="B1150">
            <v>1159</v>
          </cell>
          <cell r="D1150">
            <v>26250</v>
          </cell>
          <cell r="M1150">
            <v>0</v>
          </cell>
        </row>
        <row r="1151">
          <cell r="B1151">
            <v>1160</v>
          </cell>
          <cell r="D1151">
            <v>39420</v>
          </cell>
          <cell r="M1151">
            <v>0</v>
          </cell>
        </row>
        <row r="1152">
          <cell r="B1152">
            <v>1161</v>
          </cell>
          <cell r="D1152">
            <v>5550</v>
          </cell>
          <cell r="M1152">
            <v>0</v>
          </cell>
        </row>
        <row r="1153">
          <cell r="B1153">
            <v>1162</v>
          </cell>
          <cell r="D1153">
            <v>63510</v>
          </cell>
          <cell r="M1153">
            <v>0</v>
          </cell>
        </row>
        <row r="1154">
          <cell r="B1154">
            <v>1163</v>
          </cell>
          <cell r="D1154">
            <v>65700</v>
          </cell>
          <cell r="M1154">
            <v>1</v>
          </cell>
        </row>
        <row r="1155">
          <cell r="B1155">
            <v>1164</v>
          </cell>
          <cell r="D1155">
            <v>10950</v>
          </cell>
          <cell r="M1155">
            <v>0</v>
          </cell>
        </row>
        <row r="1156">
          <cell r="B1156">
            <v>1165</v>
          </cell>
          <cell r="D1156">
            <v>46800</v>
          </cell>
          <cell r="M1156">
            <v>0</v>
          </cell>
        </row>
        <row r="1157">
          <cell r="B1157">
            <v>1166</v>
          </cell>
          <cell r="D1157">
            <v>30113</v>
          </cell>
          <cell r="M1157">
            <v>0</v>
          </cell>
        </row>
        <row r="1158">
          <cell r="B1158">
            <v>1167</v>
          </cell>
          <cell r="D1158">
            <v>361350</v>
          </cell>
          <cell r="M1158">
            <v>0.5</v>
          </cell>
        </row>
        <row r="1159">
          <cell r="B1159">
            <v>1168</v>
          </cell>
          <cell r="D1159">
            <v>30525</v>
          </cell>
          <cell r="M1159">
            <v>0</v>
          </cell>
        </row>
        <row r="1160">
          <cell r="B1160">
            <v>1169</v>
          </cell>
          <cell r="D1160">
            <v>30113</v>
          </cell>
          <cell r="M1160">
            <v>0</v>
          </cell>
        </row>
        <row r="1161">
          <cell r="B1161">
            <v>1170</v>
          </cell>
          <cell r="D1161">
            <v>27375</v>
          </cell>
          <cell r="M1161">
            <v>0</v>
          </cell>
        </row>
        <row r="1162">
          <cell r="B1162">
            <v>1171</v>
          </cell>
          <cell r="D1162">
            <v>19710</v>
          </cell>
          <cell r="M1162">
            <v>0</v>
          </cell>
        </row>
        <row r="1163">
          <cell r="B1163">
            <v>1172</v>
          </cell>
          <cell r="D1163">
            <v>21900</v>
          </cell>
          <cell r="M1163">
            <v>0</v>
          </cell>
        </row>
        <row r="1164">
          <cell r="B1164">
            <v>1173</v>
          </cell>
          <cell r="D1164">
            <v>2738</v>
          </cell>
          <cell r="M1164">
            <v>0</v>
          </cell>
        </row>
        <row r="1165">
          <cell r="B1165">
            <v>1174</v>
          </cell>
          <cell r="D1165">
            <v>2738</v>
          </cell>
          <cell r="M1165">
            <v>0</v>
          </cell>
        </row>
        <row r="1166">
          <cell r="B1166">
            <v>1175</v>
          </cell>
          <cell r="D1166">
            <v>11300</v>
          </cell>
          <cell r="M1166">
            <v>0</v>
          </cell>
        </row>
        <row r="1167">
          <cell r="B1167">
            <v>1176</v>
          </cell>
          <cell r="D1167">
            <v>60000</v>
          </cell>
          <cell r="M1167">
            <v>0</v>
          </cell>
        </row>
        <row r="1168">
          <cell r="B1168">
            <v>1177</v>
          </cell>
          <cell r="D1168">
            <v>3981</v>
          </cell>
          <cell r="M1168">
            <v>0</v>
          </cell>
        </row>
        <row r="1169">
          <cell r="B1169">
            <v>1178</v>
          </cell>
          <cell r="D1169">
            <v>1181</v>
          </cell>
          <cell r="M1169">
            <v>0</v>
          </cell>
        </row>
        <row r="1170">
          <cell r="B1170">
            <v>1179</v>
          </cell>
          <cell r="D1170">
            <v>45000</v>
          </cell>
          <cell r="M1170">
            <v>0</v>
          </cell>
        </row>
        <row r="1171">
          <cell r="B1171">
            <v>1180</v>
          </cell>
          <cell r="D1171">
            <v>37500</v>
          </cell>
          <cell r="M1171">
            <v>0</v>
          </cell>
        </row>
        <row r="1172">
          <cell r="B1172">
            <v>1181</v>
          </cell>
          <cell r="D1172">
            <v>57600</v>
          </cell>
          <cell r="M1172">
            <v>0</v>
          </cell>
        </row>
        <row r="1173">
          <cell r="B1173">
            <v>1182</v>
          </cell>
          <cell r="D1173">
            <v>113400</v>
          </cell>
          <cell r="M1173">
            <v>0</v>
          </cell>
        </row>
        <row r="1174">
          <cell r="B1174">
            <v>1183</v>
          </cell>
          <cell r="D1174">
            <v>9750</v>
          </cell>
          <cell r="M1174">
            <v>0</v>
          </cell>
        </row>
        <row r="1175">
          <cell r="B1175">
            <v>1184</v>
          </cell>
          <cell r="D1175">
            <v>127875</v>
          </cell>
          <cell r="M1175">
            <v>0</v>
          </cell>
        </row>
        <row r="1176">
          <cell r="B1176">
            <v>1185</v>
          </cell>
          <cell r="D1176">
            <v>9180</v>
          </cell>
          <cell r="M1176">
            <v>0</v>
          </cell>
        </row>
        <row r="1177">
          <cell r="B1177">
            <v>1186</v>
          </cell>
          <cell r="D1177">
            <v>4971</v>
          </cell>
          <cell r="M1177">
            <v>1</v>
          </cell>
        </row>
        <row r="1178">
          <cell r="B1178">
            <v>1187</v>
          </cell>
          <cell r="D1178">
            <v>20000</v>
          </cell>
          <cell r="M1178">
            <v>0</v>
          </cell>
        </row>
        <row r="1179">
          <cell r="B1179">
            <v>1188</v>
          </cell>
          <cell r="D1179">
            <v>11388</v>
          </cell>
          <cell r="M1179">
            <v>0.79999999999999993</v>
          </cell>
        </row>
        <row r="1180">
          <cell r="B1180">
            <v>1189</v>
          </cell>
          <cell r="D1180">
            <v>60000</v>
          </cell>
          <cell r="M1180">
            <v>1</v>
          </cell>
        </row>
        <row r="1181">
          <cell r="B1181">
            <v>1190</v>
          </cell>
          <cell r="D1181">
            <v>20000</v>
          </cell>
          <cell r="M1181">
            <v>0</v>
          </cell>
        </row>
        <row r="1182">
          <cell r="B1182">
            <v>1191</v>
          </cell>
          <cell r="D1182">
            <v>20000</v>
          </cell>
          <cell r="M1182">
            <v>1</v>
          </cell>
        </row>
        <row r="1183">
          <cell r="B1183">
            <v>1192</v>
          </cell>
          <cell r="D1183">
            <v>20000</v>
          </cell>
          <cell r="M1183">
            <v>0</v>
          </cell>
        </row>
        <row r="1184">
          <cell r="B1184">
            <v>1193</v>
          </cell>
          <cell r="D1184">
            <v>60000</v>
          </cell>
          <cell r="M1184">
            <v>0.2</v>
          </cell>
        </row>
        <row r="1185">
          <cell r="B1185">
            <v>1194</v>
          </cell>
          <cell r="D1185">
            <v>20000</v>
          </cell>
          <cell r="M1185">
            <v>0</v>
          </cell>
        </row>
        <row r="1186">
          <cell r="B1186">
            <v>1195</v>
          </cell>
          <cell r="D1186">
            <v>60000</v>
          </cell>
          <cell r="M1186">
            <v>0</v>
          </cell>
        </row>
        <row r="1187">
          <cell r="B1187">
            <v>1196</v>
          </cell>
          <cell r="D1187">
            <v>6000</v>
          </cell>
          <cell r="M1187">
            <v>0</v>
          </cell>
        </row>
        <row r="1188">
          <cell r="B1188">
            <v>1197</v>
          </cell>
          <cell r="D1188">
            <v>40000</v>
          </cell>
          <cell r="M1188">
            <v>0</v>
          </cell>
        </row>
        <row r="1189">
          <cell r="B1189">
            <v>1198</v>
          </cell>
          <cell r="D1189">
            <v>20000</v>
          </cell>
          <cell r="M1189">
            <v>0</v>
          </cell>
        </row>
        <row r="1190">
          <cell r="B1190">
            <v>1199</v>
          </cell>
          <cell r="D1190">
            <v>10000</v>
          </cell>
          <cell r="M1190">
            <v>0</v>
          </cell>
        </row>
        <row r="1191">
          <cell r="B1191">
            <v>1200</v>
          </cell>
          <cell r="D1191">
            <v>10000</v>
          </cell>
          <cell r="M1191">
            <v>0</v>
          </cell>
        </row>
        <row r="1192">
          <cell r="B1192">
            <v>1201</v>
          </cell>
          <cell r="D1192">
            <v>40000</v>
          </cell>
          <cell r="M1192">
            <v>0</v>
          </cell>
        </row>
        <row r="1193">
          <cell r="B1193">
            <v>1202</v>
          </cell>
          <cell r="D1193">
            <v>40000</v>
          </cell>
          <cell r="M1193">
            <v>1</v>
          </cell>
        </row>
        <row r="1194">
          <cell r="B1194">
            <v>1203</v>
          </cell>
          <cell r="D1194">
            <v>4000</v>
          </cell>
          <cell r="M1194">
            <v>1</v>
          </cell>
        </row>
        <row r="1195">
          <cell r="B1195">
            <v>1204</v>
          </cell>
          <cell r="D1195">
            <v>40000</v>
          </cell>
          <cell r="M1195">
            <v>1</v>
          </cell>
        </row>
        <row r="1196">
          <cell r="B1196">
            <v>1205</v>
          </cell>
          <cell r="D1196">
            <v>4000</v>
          </cell>
          <cell r="M1196">
            <v>1</v>
          </cell>
        </row>
        <row r="1197">
          <cell r="B1197">
            <v>1206</v>
          </cell>
          <cell r="D1197">
            <v>40000</v>
          </cell>
          <cell r="M1197">
            <v>1</v>
          </cell>
        </row>
        <row r="1198">
          <cell r="B1198">
            <v>1207</v>
          </cell>
          <cell r="D1198">
            <v>20000</v>
          </cell>
          <cell r="M1198">
            <v>1</v>
          </cell>
        </row>
        <row r="1199">
          <cell r="B1199">
            <v>1208</v>
          </cell>
          <cell r="D1199">
            <v>40000</v>
          </cell>
          <cell r="M1199">
            <v>0</v>
          </cell>
        </row>
        <row r="1200">
          <cell r="B1200">
            <v>1209</v>
          </cell>
          <cell r="D1200">
            <v>20000</v>
          </cell>
          <cell r="M1200">
            <v>0</v>
          </cell>
        </row>
        <row r="1201">
          <cell r="B1201">
            <v>1210</v>
          </cell>
          <cell r="D1201">
            <v>20000</v>
          </cell>
          <cell r="M1201">
            <v>1</v>
          </cell>
        </row>
        <row r="1202">
          <cell r="B1202">
            <v>1211</v>
          </cell>
          <cell r="D1202">
            <v>6000</v>
          </cell>
          <cell r="M1202">
            <v>1</v>
          </cell>
        </row>
        <row r="1203">
          <cell r="B1203">
            <v>1212</v>
          </cell>
          <cell r="D1203">
            <v>20000</v>
          </cell>
          <cell r="M1203">
            <v>1</v>
          </cell>
        </row>
        <row r="1204">
          <cell r="B1204">
            <v>1213</v>
          </cell>
          <cell r="D1204">
            <v>6000</v>
          </cell>
          <cell r="M1204">
            <v>1</v>
          </cell>
        </row>
        <row r="1205">
          <cell r="B1205">
            <v>1214</v>
          </cell>
          <cell r="D1205">
            <v>30704</v>
          </cell>
          <cell r="M1205">
            <v>0</v>
          </cell>
        </row>
        <row r="1206">
          <cell r="B1206">
            <v>1215</v>
          </cell>
          <cell r="D1206">
            <v>3745</v>
          </cell>
          <cell r="M1206">
            <v>0.5</v>
          </cell>
        </row>
        <row r="1207">
          <cell r="B1207">
            <v>1216</v>
          </cell>
          <cell r="D1207">
            <v>25126</v>
          </cell>
          <cell r="M1207">
            <v>0.5</v>
          </cell>
        </row>
        <row r="1208">
          <cell r="B1208">
            <v>1217</v>
          </cell>
          <cell r="D1208">
            <v>18763</v>
          </cell>
          <cell r="M1208">
            <v>0</v>
          </cell>
        </row>
        <row r="1209">
          <cell r="B1209">
            <v>1218</v>
          </cell>
          <cell r="D1209">
            <v>15427</v>
          </cell>
          <cell r="M1209">
            <v>0</v>
          </cell>
        </row>
        <row r="1210">
          <cell r="B1210">
            <v>1219</v>
          </cell>
          <cell r="D1210">
            <v>3113</v>
          </cell>
          <cell r="M1210">
            <v>0</v>
          </cell>
        </row>
        <row r="1211">
          <cell r="B1211">
            <v>1220</v>
          </cell>
          <cell r="D1211">
            <v>60000</v>
          </cell>
          <cell r="M1211">
            <v>0.1</v>
          </cell>
        </row>
        <row r="1212">
          <cell r="B1212">
            <v>1221</v>
          </cell>
          <cell r="D1212">
            <v>50274</v>
          </cell>
          <cell r="M1212">
            <v>0</v>
          </cell>
        </row>
        <row r="1213">
          <cell r="B1213">
            <v>1222</v>
          </cell>
          <cell r="D1213">
            <v>14820</v>
          </cell>
          <cell r="M1213">
            <v>0</v>
          </cell>
        </row>
        <row r="1214">
          <cell r="B1214">
            <v>1223</v>
          </cell>
          <cell r="D1214">
            <v>1428</v>
          </cell>
          <cell r="M1214">
            <v>0</v>
          </cell>
        </row>
        <row r="1215">
          <cell r="B1215">
            <v>1224</v>
          </cell>
          <cell r="D1215">
            <v>12342</v>
          </cell>
          <cell r="M1215">
            <v>0</v>
          </cell>
        </row>
        <row r="1216">
          <cell r="B1216">
            <v>1225</v>
          </cell>
          <cell r="D1216">
            <v>6576</v>
          </cell>
          <cell r="M1216">
            <v>0</v>
          </cell>
        </row>
        <row r="1217">
          <cell r="B1217">
            <v>1226</v>
          </cell>
          <cell r="D1217">
            <v>234</v>
          </cell>
          <cell r="M1217">
            <v>1</v>
          </cell>
        </row>
        <row r="1218">
          <cell r="B1218">
            <v>1227</v>
          </cell>
          <cell r="D1218">
            <v>41184</v>
          </cell>
          <cell r="M1218">
            <v>0</v>
          </cell>
        </row>
        <row r="1219">
          <cell r="B1219">
            <v>1228</v>
          </cell>
          <cell r="D1219">
            <v>396</v>
          </cell>
          <cell r="M1219">
            <v>0</v>
          </cell>
        </row>
        <row r="1220">
          <cell r="B1220">
            <v>1229</v>
          </cell>
          <cell r="D1220">
            <v>5088</v>
          </cell>
          <cell r="M1220">
            <v>0</v>
          </cell>
        </row>
        <row r="1221">
          <cell r="B1221">
            <v>1230</v>
          </cell>
          <cell r="D1221">
            <v>44875</v>
          </cell>
          <cell r="M1221">
            <v>0</v>
          </cell>
        </row>
        <row r="1222">
          <cell r="B1222">
            <v>1231</v>
          </cell>
          <cell r="D1222">
            <v>20000</v>
          </cell>
          <cell r="M1222">
            <v>0</v>
          </cell>
        </row>
        <row r="1223">
          <cell r="B1223">
            <v>1232</v>
          </cell>
          <cell r="D1223">
            <v>198275</v>
          </cell>
          <cell r="M1223">
            <v>0</v>
          </cell>
        </row>
        <row r="1224">
          <cell r="B1224">
            <v>1233</v>
          </cell>
          <cell r="D1224">
            <v>7662</v>
          </cell>
          <cell r="M1224">
            <v>0</v>
          </cell>
        </row>
        <row r="1225">
          <cell r="B1225">
            <v>1234</v>
          </cell>
          <cell r="D1225">
            <v>28002</v>
          </cell>
          <cell r="M1225">
            <v>0</v>
          </cell>
        </row>
        <row r="1226">
          <cell r="B1226">
            <v>1235</v>
          </cell>
          <cell r="D1226">
            <v>16765</v>
          </cell>
          <cell r="M1226">
            <v>1</v>
          </cell>
        </row>
        <row r="1227">
          <cell r="B1227">
            <v>1236</v>
          </cell>
          <cell r="D1227">
            <v>19800</v>
          </cell>
          <cell r="M1227">
            <v>0</v>
          </cell>
        </row>
        <row r="1228">
          <cell r="B1228">
            <v>1237</v>
          </cell>
          <cell r="D1228">
            <v>28598</v>
          </cell>
          <cell r="M1228">
            <v>0</v>
          </cell>
        </row>
        <row r="1229">
          <cell r="B1229">
            <v>1238</v>
          </cell>
          <cell r="D1229">
            <v>11505</v>
          </cell>
          <cell r="M1229">
            <v>0</v>
          </cell>
        </row>
        <row r="1230">
          <cell r="B1230">
            <v>1239</v>
          </cell>
          <cell r="D1230">
            <v>11505</v>
          </cell>
          <cell r="M1230">
            <v>0</v>
          </cell>
        </row>
        <row r="1231">
          <cell r="B1231">
            <v>1240</v>
          </cell>
          <cell r="D1231">
            <v>7491</v>
          </cell>
          <cell r="M1231">
            <v>0</v>
          </cell>
        </row>
        <row r="1232">
          <cell r="B1232">
            <v>1241</v>
          </cell>
          <cell r="D1232">
            <v>22176</v>
          </cell>
          <cell r="M1232">
            <v>0</v>
          </cell>
        </row>
        <row r="1233">
          <cell r="B1233">
            <v>1242</v>
          </cell>
          <cell r="D1233">
            <v>60000</v>
          </cell>
          <cell r="M1233">
            <v>0</v>
          </cell>
        </row>
        <row r="1234">
          <cell r="B1234">
            <v>1243</v>
          </cell>
          <cell r="D1234">
            <v>29440</v>
          </cell>
          <cell r="M1234">
            <v>0</v>
          </cell>
        </row>
        <row r="1235">
          <cell r="B1235">
            <v>1244</v>
          </cell>
          <cell r="D1235">
            <v>15640</v>
          </cell>
          <cell r="M1235">
            <v>0</v>
          </cell>
        </row>
        <row r="1236">
          <cell r="B1236">
            <v>1245</v>
          </cell>
          <cell r="D1236">
            <v>17514</v>
          </cell>
          <cell r="M1236">
            <v>0.75</v>
          </cell>
        </row>
        <row r="1237">
          <cell r="B1237">
            <v>1246</v>
          </cell>
          <cell r="D1237">
            <v>6272</v>
          </cell>
          <cell r="M1237">
            <v>0.33</v>
          </cell>
        </row>
        <row r="1238">
          <cell r="B1238">
            <v>1247</v>
          </cell>
          <cell r="D1238">
            <v>3858</v>
          </cell>
          <cell r="M1238">
            <v>1</v>
          </cell>
        </row>
        <row r="1239">
          <cell r="B1239">
            <v>1248</v>
          </cell>
          <cell r="D1239">
            <v>6686</v>
          </cell>
          <cell r="M1239">
            <v>1</v>
          </cell>
        </row>
        <row r="1240">
          <cell r="B1240">
            <v>1249</v>
          </cell>
          <cell r="D1240">
            <v>11829</v>
          </cell>
          <cell r="M1240">
            <v>0.9</v>
          </cell>
        </row>
        <row r="1241">
          <cell r="B1241">
            <v>1250</v>
          </cell>
          <cell r="D1241">
            <v>12601</v>
          </cell>
          <cell r="M1241">
            <v>0.9</v>
          </cell>
        </row>
        <row r="1242">
          <cell r="B1242">
            <v>1251</v>
          </cell>
          <cell r="D1242">
            <v>16715</v>
          </cell>
          <cell r="M1242">
            <v>0</v>
          </cell>
        </row>
        <row r="1243">
          <cell r="B1243">
            <v>1252</v>
          </cell>
          <cell r="D1243">
            <v>12087</v>
          </cell>
          <cell r="M1243">
            <v>0</v>
          </cell>
        </row>
        <row r="1244">
          <cell r="B1244">
            <v>1253</v>
          </cell>
          <cell r="D1244">
            <v>40000</v>
          </cell>
          <cell r="M1244">
            <v>0</v>
          </cell>
        </row>
        <row r="1245">
          <cell r="B1245">
            <v>1254</v>
          </cell>
          <cell r="D1245">
            <v>10183</v>
          </cell>
          <cell r="M1245">
            <v>0</v>
          </cell>
        </row>
        <row r="1246">
          <cell r="B1246">
            <v>1255</v>
          </cell>
          <cell r="D1246">
            <v>15640</v>
          </cell>
          <cell r="M1246">
            <v>0</v>
          </cell>
        </row>
        <row r="1247">
          <cell r="B1247">
            <v>1256</v>
          </cell>
          <cell r="D1247">
            <v>57648</v>
          </cell>
          <cell r="M1247">
            <v>0</v>
          </cell>
        </row>
        <row r="1248">
          <cell r="B1248">
            <v>1257</v>
          </cell>
          <cell r="D1248">
            <v>63427</v>
          </cell>
          <cell r="M1248">
            <v>0</v>
          </cell>
        </row>
        <row r="1249">
          <cell r="B1249">
            <v>1258</v>
          </cell>
          <cell r="D1249">
            <v>2640</v>
          </cell>
          <cell r="M1249">
            <v>0</v>
          </cell>
        </row>
        <row r="1250">
          <cell r="B1250">
            <v>1259</v>
          </cell>
          <cell r="D1250">
            <v>4950</v>
          </cell>
          <cell r="M1250">
            <v>0</v>
          </cell>
        </row>
        <row r="1251">
          <cell r="B1251">
            <v>1260</v>
          </cell>
          <cell r="D1251">
            <v>4000</v>
          </cell>
          <cell r="M1251">
            <v>0</v>
          </cell>
        </row>
        <row r="1252">
          <cell r="B1252">
            <v>1261</v>
          </cell>
          <cell r="D1252">
            <v>5000</v>
          </cell>
          <cell r="M1252">
            <v>0</v>
          </cell>
        </row>
        <row r="1253">
          <cell r="B1253">
            <v>1262</v>
          </cell>
          <cell r="D1253">
            <v>2000</v>
          </cell>
          <cell r="M1253">
            <v>0</v>
          </cell>
        </row>
        <row r="1254">
          <cell r="B1254">
            <v>1263</v>
          </cell>
          <cell r="D1254">
            <v>5000</v>
          </cell>
          <cell r="M1254">
            <v>0</v>
          </cell>
        </row>
        <row r="1255">
          <cell r="B1255">
            <v>1264</v>
          </cell>
          <cell r="D1255">
            <v>10000</v>
          </cell>
          <cell r="M1255">
            <v>0</v>
          </cell>
        </row>
        <row r="1256">
          <cell r="B1256">
            <v>1265</v>
          </cell>
          <cell r="D1256">
            <v>10000</v>
          </cell>
          <cell r="M1256">
            <v>0</v>
          </cell>
        </row>
        <row r="1257">
          <cell r="B1257">
            <v>1266</v>
          </cell>
          <cell r="D1257">
            <v>2000</v>
          </cell>
          <cell r="M1257">
            <v>0</v>
          </cell>
        </row>
        <row r="1258">
          <cell r="B1258">
            <v>1267</v>
          </cell>
          <cell r="D1258">
            <v>2000</v>
          </cell>
          <cell r="M1258">
            <v>0</v>
          </cell>
        </row>
        <row r="1259">
          <cell r="B1259">
            <v>1268</v>
          </cell>
          <cell r="D1259">
            <v>10000</v>
          </cell>
          <cell r="M1259">
            <v>0</v>
          </cell>
        </row>
        <row r="1260">
          <cell r="B1260">
            <v>1269</v>
          </cell>
          <cell r="D1260">
            <v>6000</v>
          </cell>
          <cell r="M1260">
            <v>0</v>
          </cell>
        </row>
        <row r="1261">
          <cell r="B1261">
            <v>1270</v>
          </cell>
          <cell r="D1261">
            <v>10000</v>
          </cell>
          <cell r="M1261">
            <v>0</v>
          </cell>
        </row>
        <row r="1262">
          <cell r="B1262">
            <v>1271</v>
          </cell>
          <cell r="D1262">
            <v>2000</v>
          </cell>
          <cell r="M1262">
            <v>0</v>
          </cell>
        </row>
        <row r="1263">
          <cell r="B1263">
            <v>1272</v>
          </cell>
          <cell r="D1263">
            <v>2000</v>
          </cell>
          <cell r="M1263">
            <v>0</v>
          </cell>
        </row>
        <row r="1264">
          <cell r="B1264">
            <v>1273</v>
          </cell>
          <cell r="D1264">
            <v>3000</v>
          </cell>
          <cell r="M1264">
            <v>0</v>
          </cell>
        </row>
        <row r="1265">
          <cell r="B1265">
            <v>1274</v>
          </cell>
          <cell r="D1265">
            <v>5000</v>
          </cell>
          <cell r="M1265">
            <v>0</v>
          </cell>
        </row>
        <row r="1266">
          <cell r="B1266">
            <v>1275</v>
          </cell>
          <cell r="D1266">
            <v>80000</v>
          </cell>
          <cell r="M1266">
            <v>0</v>
          </cell>
        </row>
        <row r="1267">
          <cell r="B1267">
            <v>1276</v>
          </cell>
          <cell r="D1267">
            <v>5000</v>
          </cell>
          <cell r="M1267">
            <v>0</v>
          </cell>
        </row>
        <row r="1268">
          <cell r="B1268">
            <v>1277</v>
          </cell>
          <cell r="D1268">
            <v>6000</v>
          </cell>
          <cell r="M1268">
            <v>0</v>
          </cell>
        </row>
        <row r="1269">
          <cell r="B1269">
            <v>1278</v>
          </cell>
          <cell r="D1269">
            <v>2000</v>
          </cell>
          <cell r="M1269">
            <v>0</v>
          </cell>
        </row>
        <row r="1270">
          <cell r="B1270">
            <v>1279</v>
          </cell>
          <cell r="D1270">
            <v>2000</v>
          </cell>
          <cell r="M1270">
            <v>0</v>
          </cell>
        </row>
        <row r="1271">
          <cell r="B1271">
            <v>1280</v>
          </cell>
          <cell r="D1271">
            <v>2000</v>
          </cell>
          <cell r="M1271">
            <v>0</v>
          </cell>
        </row>
        <row r="1272">
          <cell r="B1272">
            <v>1281</v>
          </cell>
          <cell r="D1272">
            <v>5000</v>
          </cell>
          <cell r="M1272">
            <v>0</v>
          </cell>
        </row>
        <row r="1273">
          <cell r="B1273">
            <v>1282</v>
          </cell>
          <cell r="D1273">
            <v>13609</v>
          </cell>
          <cell r="M1273">
            <v>0.75</v>
          </cell>
        </row>
        <row r="1274">
          <cell r="B1274">
            <v>1283</v>
          </cell>
          <cell r="D1274">
            <v>550</v>
          </cell>
          <cell r="M1274">
            <v>0.8</v>
          </cell>
        </row>
        <row r="1275">
          <cell r="B1275">
            <v>1284</v>
          </cell>
          <cell r="D1275">
            <v>1100</v>
          </cell>
          <cell r="M1275">
            <v>0.75</v>
          </cell>
        </row>
        <row r="1276">
          <cell r="B1276">
            <v>1285</v>
          </cell>
          <cell r="D1276">
            <v>2860</v>
          </cell>
          <cell r="M1276">
            <v>0.5</v>
          </cell>
        </row>
        <row r="1277">
          <cell r="B1277">
            <v>1286</v>
          </cell>
          <cell r="D1277">
            <v>20000</v>
          </cell>
          <cell r="M1277">
            <v>0</v>
          </cell>
        </row>
        <row r="1278">
          <cell r="B1278">
            <v>1287</v>
          </cell>
          <cell r="D1278">
            <v>11541</v>
          </cell>
          <cell r="M1278">
            <v>1</v>
          </cell>
        </row>
        <row r="1279">
          <cell r="B1279">
            <v>1288</v>
          </cell>
          <cell r="D1279">
            <v>2195</v>
          </cell>
          <cell r="M1279">
            <v>0</v>
          </cell>
        </row>
        <row r="1280">
          <cell r="B1280">
            <v>1289</v>
          </cell>
          <cell r="D1280">
            <v>120919</v>
          </cell>
          <cell r="M1280">
            <v>1</v>
          </cell>
        </row>
        <row r="1281">
          <cell r="B1281">
            <v>1290</v>
          </cell>
          <cell r="D1281">
            <v>16280</v>
          </cell>
          <cell r="M1281">
            <v>0.75</v>
          </cell>
        </row>
        <row r="1282">
          <cell r="B1282">
            <v>1291</v>
          </cell>
          <cell r="D1282">
            <v>111989</v>
          </cell>
          <cell r="M1282">
            <v>0.79999999999999993</v>
          </cell>
        </row>
        <row r="1283">
          <cell r="B1283">
            <v>1292</v>
          </cell>
          <cell r="D1283">
            <v>30069</v>
          </cell>
          <cell r="M1283">
            <v>0.89999999999999991</v>
          </cell>
        </row>
        <row r="1284">
          <cell r="B1284">
            <v>1293</v>
          </cell>
          <cell r="D1284">
            <v>33000</v>
          </cell>
          <cell r="M1284">
            <v>0.5</v>
          </cell>
        </row>
        <row r="1285">
          <cell r="B1285">
            <v>1294</v>
          </cell>
          <cell r="D1285">
            <v>186998</v>
          </cell>
          <cell r="M1285">
            <v>0.3</v>
          </cell>
        </row>
        <row r="1286">
          <cell r="B1286">
            <v>1295</v>
          </cell>
          <cell r="D1286">
            <v>5357</v>
          </cell>
          <cell r="M1286">
            <v>0.9</v>
          </cell>
        </row>
        <row r="1287">
          <cell r="B1287">
            <v>1296</v>
          </cell>
          <cell r="D1287">
            <v>35464</v>
          </cell>
          <cell r="M1287">
            <v>0</v>
          </cell>
        </row>
        <row r="1288">
          <cell r="B1288">
            <v>1297</v>
          </cell>
          <cell r="D1288">
            <v>33187</v>
          </cell>
          <cell r="M1288">
            <v>0</v>
          </cell>
        </row>
        <row r="1289">
          <cell r="B1289">
            <v>1298</v>
          </cell>
          <cell r="D1289">
            <v>5475</v>
          </cell>
          <cell r="M1289">
            <v>0</v>
          </cell>
        </row>
        <row r="1290">
          <cell r="B1290">
            <v>1299</v>
          </cell>
          <cell r="D1290">
            <v>66000</v>
          </cell>
          <cell r="M1290">
            <v>1</v>
          </cell>
        </row>
        <row r="1291">
          <cell r="B1291">
            <v>1300</v>
          </cell>
          <cell r="D1291">
            <v>5280</v>
          </cell>
          <cell r="M1291">
            <v>1</v>
          </cell>
        </row>
        <row r="1292">
          <cell r="B1292">
            <v>1301</v>
          </cell>
          <cell r="D1292">
            <v>17160</v>
          </cell>
          <cell r="M1292">
            <v>0</v>
          </cell>
        </row>
        <row r="1293">
          <cell r="B1293">
            <v>1302</v>
          </cell>
          <cell r="D1293">
            <v>1100</v>
          </cell>
          <cell r="M1293">
            <v>0</v>
          </cell>
        </row>
        <row r="1294">
          <cell r="B1294">
            <v>1303</v>
          </cell>
          <cell r="D1294">
            <v>18700</v>
          </cell>
          <cell r="M1294">
            <v>0</v>
          </cell>
        </row>
        <row r="1295">
          <cell r="B1295">
            <v>1304</v>
          </cell>
          <cell r="D1295">
            <v>7700</v>
          </cell>
          <cell r="M1295">
            <v>1</v>
          </cell>
        </row>
        <row r="1296">
          <cell r="B1296">
            <v>1305</v>
          </cell>
          <cell r="D1296">
            <v>25300</v>
          </cell>
          <cell r="M1296">
            <v>0</v>
          </cell>
        </row>
        <row r="1297">
          <cell r="B1297">
            <v>1306</v>
          </cell>
          <cell r="D1297">
            <v>7150</v>
          </cell>
          <cell r="M1297">
            <v>0</v>
          </cell>
        </row>
        <row r="1298">
          <cell r="B1298">
            <v>1307</v>
          </cell>
          <cell r="D1298">
            <v>26400</v>
          </cell>
          <cell r="M1298">
            <v>0</v>
          </cell>
        </row>
        <row r="1299">
          <cell r="B1299">
            <v>1308</v>
          </cell>
          <cell r="D1299">
            <v>3359</v>
          </cell>
          <cell r="M1299">
            <v>0</v>
          </cell>
        </row>
        <row r="1300">
          <cell r="B1300">
            <v>1309</v>
          </cell>
          <cell r="D1300">
            <v>2200</v>
          </cell>
          <cell r="M1300">
            <v>1</v>
          </cell>
        </row>
        <row r="1301">
          <cell r="B1301">
            <v>1310</v>
          </cell>
          <cell r="D1301">
            <v>25300</v>
          </cell>
          <cell r="M1301">
            <v>0</v>
          </cell>
        </row>
        <row r="1302">
          <cell r="B1302">
            <v>1311</v>
          </cell>
          <cell r="D1302">
            <v>17600</v>
          </cell>
          <cell r="M1302">
            <v>1</v>
          </cell>
        </row>
        <row r="1303">
          <cell r="B1303">
            <v>1312</v>
          </cell>
          <cell r="D1303">
            <v>28600</v>
          </cell>
          <cell r="M1303">
            <v>0</v>
          </cell>
        </row>
        <row r="1304">
          <cell r="B1304">
            <v>1313</v>
          </cell>
          <cell r="D1304">
            <v>350570</v>
          </cell>
          <cell r="M1304">
            <v>0.2</v>
          </cell>
        </row>
        <row r="1305">
          <cell r="B1305">
            <v>1314</v>
          </cell>
          <cell r="D1305">
            <v>451000</v>
          </cell>
          <cell r="M1305">
            <v>0.3</v>
          </cell>
        </row>
        <row r="1306">
          <cell r="B1306">
            <v>1315</v>
          </cell>
          <cell r="D1306">
            <v>220000</v>
          </cell>
          <cell r="M1306">
            <v>0</v>
          </cell>
        </row>
        <row r="1307">
          <cell r="B1307">
            <v>1316</v>
          </cell>
          <cell r="D1307">
            <v>5830</v>
          </cell>
          <cell r="M1307">
            <v>0</v>
          </cell>
        </row>
        <row r="1308">
          <cell r="B1308">
            <v>1317</v>
          </cell>
          <cell r="D1308">
            <v>38500</v>
          </cell>
          <cell r="M1308">
            <v>0</v>
          </cell>
        </row>
        <row r="1309">
          <cell r="B1309">
            <v>1318</v>
          </cell>
          <cell r="D1309">
            <v>77000</v>
          </cell>
          <cell r="M1309">
            <v>0</v>
          </cell>
        </row>
        <row r="1310">
          <cell r="B1310">
            <v>1319</v>
          </cell>
          <cell r="D1310">
            <v>25126</v>
          </cell>
          <cell r="M1310">
            <v>0</v>
          </cell>
        </row>
        <row r="1311">
          <cell r="B1311">
            <v>1320</v>
          </cell>
          <cell r="D1311">
            <v>4400</v>
          </cell>
          <cell r="M1311">
            <v>0</v>
          </cell>
        </row>
        <row r="1312">
          <cell r="B1312">
            <v>1321</v>
          </cell>
          <cell r="D1312">
            <v>77000</v>
          </cell>
          <cell r="M1312">
            <v>0.45</v>
          </cell>
        </row>
        <row r="1313">
          <cell r="B1313">
            <v>1322</v>
          </cell>
          <cell r="D1313">
            <v>44000</v>
          </cell>
          <cell r="M1313">
            <v>0.4</v>
          </cell>
        </row>
        <row r="1314">
          <cell r="B1314">
            <v>1323</v>
          </cell>
          <cell r="D1314">
            <v>11000</v>
          </cell>
          <cell r="M1314">
            <v>0</v>
          </cell>
        </row>
        <row r="1315">
          <cell r="B1315">
            <v>1324</v>
          </cell>
          <cell r="D1315">
            <v>8800</v>
          </cell>
          <cell r="M1315">
            <v>0</v>
          </cell>
        </row>
        <row r="1316">
          <cell r="B1316">
            <v>1325</v>
          </cell>
          <cell r="D1316">
            <v>6600</v>
          </cell>
          <cell r="M1316">
            <v>0</v>
          </cell>
        </row>
        <row r="1317">
          <cell r="B1317">
            <v>1326</v>
          </cell>
          <cell r="D1317">
            <v>22000</v>
          </cell>
          <cell r="M1317">
            <v>0</v>
          </cell>
        </row>
        <row r="1318">
          <cell r="B1318">
            <v>1327</v>
          </cell>
          <cell r="D1318">
            <v>44000</v>
          </cell>
          <cell r="M1318">
            <v>0</v>
          </cell>
        </row>
        <row r="1319">
          <cell r="B1319">
            <v>1328</v>
          </cell>
          <cell r="D1319">
            <v>22000</v>
          </cell>
          <cell r="M1319">
            <v>0</v>
          </cell>
        </row>
        <row r="1320">
          <cell r="B1320">
            <v>1329</v>
          </cell>
          <cell r="D1320">
            <v>10950</v>
          </cell>
          <cell r="M1320">
            <v>0</v>
          </cell>
        </row>
        <row r="1321">
          <cell r="B1321">
            <v>1330</v>
          </cell>
          <cell r="D1321">
            <v>25018</v>
          </cell>
          <cell r="M1321">
            <v>0</v>
          </cell>
        </row>
        <row r="1322">
          <cell r="B1322">
            <v>1331</v>
          </cell>
          <cell r="D1322">
            <v>153300</v>
          </cell>
          <cell r="M1322">
            <v>0</v>
          </cell>
        </row>
        <row r="1323">
          <cell r="B1323">
            <v>1332</v>
          </cell>
          <cell r="D1323">
            <v>10950</v>
          </cell>
          <cell r="M1323">
            <v>0</v>
          </cell>
        </row>
        <row r="1324">
          <cell r="B1324">
            <v>1333</v>
          </cell>
          <cell r="D1324">
            <v>10950</v>
          </cell>
          <cell r="M1324">
            <v>0</v>
          </cell>
        </row>
        <row r="1325">
          <cell r="B1325">
            <v>1334</v>
          </cell>
          <cell r="D1325">
            <v>27375</v>
          </cell>
          <cell r="M1325">
            <v>0.25</v>
          </cell>
        </row>
        <row r="1326">
          <cell r="B1326">
            <v>1335</v>
          </cell>
          <cell r="D1326">
            <v>125000</v>
          </cell>
          <cell r="M1326">
            <v>0</v>
          </cell>
        </row>
        <row r="1327">
          <cell r="B1327">
            <v>1336</v>
          </cell>
          <cell r="D1327">
            <v>492750</v>
          </cell>
          <cell r="M1327">
            <v>0</v>
          </cell>
        </row>
        <row r="1328">
          <cell r="B1328">
            <v>1337</v>
          </cell>
          <cell r="D1328">
            <v>232688</v>
          </cell>
          <cell r="M1328">
            <v>0</v>
          </cell>
        </row>
        <row r="1329">
          <cell r="B1329">
            <v>1338</v>
          </cell>
          <cell r="D1329">
            <v>492750</v>
          </cell>
          <cell r="M1329">
            <v>0.15</v>
          </cell>
        </row>
        <row r="1330">
          <cell r="B1330">
            <v>1339</v>
          </cell>
          <cell r="D1330">
            <v>54750</v>
          </cell>
          <cell r="M1330">
            <v>0.4</v>
          </cell>
        </row>
        <row r="1331">
          <cell r="B1331">
            <v>1340</v>
          </cell>
          <cell r="D1331">
            <v>5250</v>
          </cell>
          <cell r="M1331">
            <v>0</v>
          </cell>
        </row>
        <row r="1332">
          <cell r="B1332">
            <v>1341</v>
          </cell>
          <cell r="D1332">
            <v>24855</v>
          </cell>
          <cell r="M1332">
            <v>0</v>
          </cell>
        </row>
        <row r="1333">
          <cell r="B1333">
            <v>1342</v>
          </cell>
          <cell r="D1333">
            <v>21000</v>
          </cell>
          <cell r="M1333">
            <v>1</v>
          </cell>
        </row>
        <row r="1334">
          <cell r="B1334">
            <v>1343</v>
          </cell>
          <cell r="D1334">
            <v>32550</v>
          </cell>
          <cell r="M1334">
            <v>0</v>
          </cell>
        </row>
        <row r="1335">
          <cell r="B1335">
            <v>1344</v>
          </cell>
          <cell r="D1335">
            <v>39420</v>
          </cell>
          <cell r="M1335">
            <v>0</v>
          </cell>
        </row>
        <row r="1336">
          <cell r="B1336">
            <v>1345</v>
          </cell>
          <cell r="D1336">
            <v>5475</v>
          </cell>
          <cell r="M1336">
            <v>0</v>
          </cell>
        </row>
        <row r="1337">
          <cell r="B1337">
            <v>1346</v>
          </cell>
          <cell r="D1337">
            <v>65700</v>
          </cell>
          <cell r="M1337">
            <v>0</v>
          </cell>
        </row>
        <row r="1338">
          <cell r="B1338">
            <v>1347</v>
          </cell>
          <cell r="D1338">
            <v>65700</v>
          </cell>
          <cell r="M1338">
            <v>1</v>
          </cell>
        </row>
        <row r="1339">
          <cell r="B1339">
            <v>1348</v>
          </cell>
          <cell r="D1339">
            <v>10950</v>
          </cell>
          <cell r="M1339">
            <v>0</v>
          </cell>
        </row>
        <row r="1340">
          <cell r="B1340">
            <v>1349</v>
          </cell>
          <cell r="D1340">
            <v>30113</v>
          </cell>
          <cell r="M1340">
            <v>0</v>
          </cell>
        </row>
        <row r="1341">
          <cell r="B1341">
            <v>1350</v>
          </cell>
          <cell r="D1341">
            <v>366300</v>
          </cell>
          <cell r="M1341">
            <v>0</v>
          </cell>
        </row>
        <row r="1342">
          <cell r="B1342">
            <v>1351</v>
          </cell>
          <cell r="D1342">
            <v>30113</v>
          </cell>
          <cell r="M1342">
            <v>0</v>
          </cell>
        </row>
        <row r="1343">
          <cell r="B1343">
            <v>1352</v>
          </cell>
          <cell r="D1343">
            <v>11409</v>
          </cell>
          <cell r="M1343">
            <v>0</v>
          </cell>
        </row>
        <row r="1344">
          <cell r="B1344">
            <v>1353</v>
          </cell>
          <cell r="D1344">
            <v>30113</v>
          </cell>
          <cell r="M1344">
            <v>0</v>
          </cell>
        </row>
        <row r="1345">
          <cell r="B1345">
            <v>1354</v>
          </cell>
          <cell r="D1345">
            <v>21900</v>
          </cell>
          <cell r="M1345">
            <v>0</v>
          </cell>
        </row>
        <row r="1346">
          <cell r="B1346">
            <v>1355</v>
          </cell>
          <cell r="D1346">
            <v>19710</v>
          </cell>
          <cell r="M1346">
            <v>0</v>
          </cell>
        </row>
        <row r="1347">
          <cell r="B1347">
            <v>1356</v>
          </cell>
          <cell r="D1347">
            <v>20805</v>
          </cell>
          <cell r="M1347">
            <v>0</v>
          </cell>
        </row>
        <row r="1348">
          <cell r="B1348">
            <v>1357</v>
          </cell>
          <cell r="D1348">
            <v>2738</v>
          </cell>
          <cell r="M1348">
            <v>0</v>
          </cell>
        </row>
        <row r="1349">
          <cell r="B1349">
            <v>1358</v>
          </cell>
          <cell r="D1349">
            <v>2738</v>
          </cell>
          <cell r="M1349">
            <v>0</v>
          </cell>
        </row>
        <row r="1350">
          <cell r="B1350">
            <v>1359</v>
          </cell>
          <cell r="D1350">
            <v>11300</v>
          </cell>
          <cell r="M1350">
            <v>0</v>
          </cell>
        </row>
        <row r="1351">
          <cell r="B1351">
            <v>1360</v>
          </cell>
          <cell r="D1351">
            <v>3981</v>
          </cell>
          <cell r="M1351">
            <v>0</v>
          </cell>
        </row>
        <row r="1352">
          <cell r="B1352">
            <v>1361</v>
          </cell>
          <cell r="D1352">
            <v>1181</v>
          </cell>
          <cell r="M1352">
            <v>0</v>
          </cell>
        </row>
        <row r="1353">
          <cell r="B1353">
            <v>1362</v>
          </cell>
          <cell r="D1353">
            <v>58500</v>
          </cell>
          <cell r="M1353">
            <v>0.75</v>
          </cell>
        </row>
        <row r="1354">
          <cell r="B1354">
            <v>1363</v>
          </cell>
          <cell r="D1354">
            <v>3047</v>
          </cell>
          <cell r="M1354">
            <v>0</v>
          </cell>
        </row>
        <row r="1355">
          <cell r="B1355">
            <v>1364</v>
          </cell>
          <cell r="D1355">
            <v>75000</v>
          </cell>
          <cell r="M1355">
            <v>1</v>
          </cell>
        </row>
        <row r="1356">
          <cell r="B1356">
            <v>1365</v>
          </cell>
          <cell r="D1356">
            <v>64800</v>
          </cell>
          <cell r="M1356">
            <v>0</v>
          </cell>
        </row>
        <row r="1357">
          <cell r="B1357">
            <v>1366</v>
          </cell>
          <cell r="D1357">
            <v>90720</v>
          </cell>
          <cell r="M1357">
            <v>1</v>
          </cell>
        </row>
        <row r="1358">
          <cell r="B1358">
            <v>1367</v>
          </cell>
          <cell r="D1358">
            <v>3600</v>
          </cell>
          <cell r="M1358">
            <v>0</v>
          </cell>
        </row>
        <row r="1359">
          <cell r="B1359">
            <v>1368</v>
          </cell>
          <cell r="D1359">
            <v>37500</v>
          </cell>
          <cell r="M1359">
            <v>1</v>
          </cell>
        </row>
        <row r="1360">
          <cell r="B1360">
            <v>1369</v>
          </cell>
          <cell r="D1360">
            <v>14280</v>
          </cell>
          <cell r="M1360">
            <v>0</v>
          </cell>
        </row>
        <row r="1361">
          <cell r="B1361">
            <v>1370</v>
          </cell>
          <cell r="D1361">
            <v>9942</v>
          </cell>
          <cell r="M1361">
            <v>0</v>
          </cell>
        </row>
        <row r="1362">
          <cell r="B1362">
            <v>1371</v>
          </cell>
          <cell r="D1362">
            <v>11388</v>
          </cell>
          <cell r="M1362">
            <v>1</v>
          </cell>
        </row>
        <row r="1363">
          <cell r="B1363">
            <v>1372</v>
          </cell>
          <cell r="D1363">
            <v>60000</v>
          </cell>
          <cell r="M1363">
            <v>0.8</v>
          </cell>
        </row>
        <row r="1364">
          <cell r="B1364">
            <v>1373</v>
          </cell>
          <cell r="D1364">
            <v>20000</v>
          </cell>
          <cell r="M1364">
            <v>0</v>
          </cell>
        </row>
        <row r="1365">
          <cell r="B1365">
            <v>1374</v>
          </cell>
          <cell r="D1365">
            <v>17178</v>
          </cell>
          <cell r="M1365">
            <v>0</v>
          </cell>
        </row>
        <row r="1366">
          <cell r="B1366">
            <v>1375</v>
          </cell>
          <cell r="D1366">
            <v>20000</v>
          </cell>
          <cell r="M1366">
            <v>0</v>
          </cell>
        </row>
        <row r="1367">
          <cell r="B1367">
            <v>1376</v>
          </cell>
          <cell r="D1367">
            <v>20000</v>
          </cell>
          <cell r="M1367">
            <v>0</v>
          </cell>
        </row>
        <row r="1368">
          <cell r="B1368">
            <v>1377</v>
          </cell>
          <cell r="D1368">
            <v>60000</v>
          </cell>
          <cell r="M1368">
            <v>0.1</v>
          </cell>
        </row>
        <row r="1369">
          <cell r="B1369">
            <v>1378</v>
          </cell>
          <cell r="D1369">
            <v>20000</v>
          </cell>
          <cell r="M1369">
            <v>0</v>
          </cell>
        </row>
        <row r="1370">
          <cell r="B1370">
            <v>1379</v>
          </cell>
          <cell r="D1370">
            <v>60000</v>
          </cell>
          <cell r="M1370">
            <v>0</v>
          </cell>
        </row>
        <row r="1371">
          <cell r="B1371">
            <v>1380</v>
          </cell>
          <cell r="D1371">
            <v>40000</v>
          </cell>
          <cell r="M1371">
            <v>0</v>
          </cell>
        </row>
        <row r="1372">
          <cell r="B1372">
            <v>1381</v>
          </cell>
          <cell r="D1372">
            <v>10000</v>
          </cell>
          <cell r="M1372">
            <v>0</v>
          </cell>
        </row>
        <row r="1373">
          <cell r="B1373">
            <v>1382</v>
          </cell>
          <cell r="D1373">
            <v>10000</v>
          </cell>
          <cell r="M1373">
            <v>0</v>
          </cell>
        </row>
        <row r="1374">
          <cell r="B1374">
            <v>1383</v>
          </cell>
          <cell r="D1374">
            <v>40000</v>
          </cell>
          <cell r="M1374">
            <v>0</v>
          </cell>
        </row>
        <row r="1375">
          <cell r="B1375">
            <v>1384</v>
          </cell>
          <cell r="D1375">
            <v>40000</v>
          </cell>
          <cell r="M1375">
            <v>1</v>
          </cell>
        </row>
        <row r="1376">
          <cell r="B1376">
            <v>1385</v>
          </cell>
          <cell r="D1376">
            <v>5241</v>
          </cell>
          <cell r="M1376">
            <v>0</v>
          </cell>
        </row>
        <row r="1377">
          <cell r="B1377">
            <v>1386</v>
          </cell>
          <cell r="D1377">
            <v>4000</v>
          </cell>
          <cell r="M1377">
            <v>1</v>
          </cell>
        </row>
        <row r="1378">
          <cell r="B1378">
            <v>1387</v>
          </cell>
          <cell r="D1378">
            <v>40000</v>
          </cell>
          <cell r="M1378">
            <v>1</v>
          </cell>
        </row>
        <row r="1379">
          <cell r="B1379">
            <v>1388</v>
          </cell>
          <cell r="D1379">
            <v>4000</v>
          </cell>
          <cell r="M1379">
            <v>1</v>
          </cell>
        </row>
        <row r="1380">
          <cell r="B1380">
            <v>1389</v>
          </cell>
          <cell r="D1380">
            <v>40000</v>
          </cell>
          <cell r="M1380">
            <v>1</v>
          </cell>
        </row>
        <row r="1381">
          <cell r="B1381">
            <v>1390</v>
          </cell>
          <cell r="D1381">
            <v>20000</v>
          </cell>
          <cell r="M1381">
            <v>0</v>
          </cell>
        </row>
        <row r="1382">
          <cell r="B1382">
            <v>1391</v>
          </cell>
          <cell r="D1382">
            <v>40000</v>
          </cell>
          <cell r="M1382">
            <v>0</v>
          </cell>
        </row>
        <row r="1383">
          <cell r="B1383">
            <v>1392</v>
          </cell>
          <cell r="D1383">
            <v>20000</v>
          </cell>
          <cell r="M1383">
            <v>1</v>
          </cell>
        </row>
        <row r="1384">
          <cell r="B1384">
            <v>1393</v>
          </cell>
          <cell r="D1384">
            <v>6000</v>
          </cell>
          <cell r="M1384">
            <v>1</v>
          </cell>
        </row>
        <row r="1385">
          <cell r="B1385">
            <v>1394</v>
          </cell>
          <cell r="D1385">
            <v>20000</v>
          </cell>
          <cell r="M1385">
            <v>1</v>
          </cell>
        </row>
        <row r="1386">
          <cell r="B1386">
            <v>1395</v>
          </cell>
          <cell r="D1386">
            <v>6000</v>
          </cell>
          <cell r="M1386">
            <v>1</v>
          </cell>
        </row>
        <row r="1387">
          <cell r="B1387">
            <v>1396</v>
          </cell>
          <cell r="D1387">
            <v>297</v>
          </cell>
          <cell r="M1387">
            <v>0</v>
          </cell>
        </row>
        <row r="1388">
          <cell r="B1388">
            <v>1397</v>
          </cell>
          <cell r="D1388">
            <v>196219</v>
          </cell>
          <cell r="M1388">
            <v>0</v>
          </cell>
        </row>
        <row r="1389">
          <cell r="B1389">
            <v>1398</v>
          </cell>
          <cell r="D1389">
            <v>42646</v>
          </cell>
          <cell r="M1389">
            <v>0.1</v>
          </cell>
        </row>
        <row r="1390">
          <cell r="B1390">
            <v>1399</v>
          </cell>
          <cell r="D1390">
            <v>57788</v>
          </cell>
          <cell r="M1390">
            <v>0.25</v>
          </cell>
        </row>
        <row r="1391">
          <cell r="B1391">
            <v>1400</v>
          </cell>
          <cell r="D1391">
            <v>56948</v>
          </cell>
          <cell r="M1391">
            <v>0</v>
          </cell>
        </row>
        <row r="1392">
          <cell r="B1392">
            <v>1401</v>
          </cell>
          <cell r="D1392">
            <v>11142</v>
          </cell>
          <cell r="M1392">
            <v>0</v>
          </cell>
        </row>
        <row r="1393">
          <cell r="B1393">
            <v>1402</v>
          </cell>
          <cell r="D1393">
            <v>3927</v>
          </cell>
          <cell r="M1393">
            <v>0</v>
          </cell>
        </row>
        <row r="1394">
          <cell r="B1394">
            <v>1403</v>
          </cell>
          <cell r="D1394">
            <v>50274</v>
          </cell>
          <cell r="M1394">
            <v>0</v>
          </cell>
        </row>
        <row r="1395">
          <cell r="B1395">
            <v>1404</v>
          </cell>
          <cell r="D1395">
            <v>13845</v>
          </cell>
          <cell r="M1395">
            <v>0</v>
          </cell>
        </row>
        <row r="1396">
          <cell r="B1396">
            <v>1405</v>
          </cell>
          <cell r="D1396">
            <v>1275</v>
          </cell>
          <cell r="M1396">
            <v>0</v>
          </cell>
        </row>
        <row r="1397">
          <cell r="B1397">
            <v>1406</v>
          </cell>
          <cell r="D1397">
            <v>23358</v>
          </cell>
          <cell r="M1397">
            <v>0</v>
          </cell>
        </row>
        <row r="1398">
          <cell r="B1398">
            <v>1407</v>
          </cell>
          <cell r="D1398">
            <v>44616</v>
          </cell>
          <cell r="M1398">
            <v>0</v>
          </cell>
        </row>
        <row r="1399">
          <cell r="B1399">
            <v>1408</v>
          </cell>
          <cell r="D1399">
            <v>5472</v>
          </cell>
          <cell r="M1399">
            <v>0</v>
          </cell>
        </row>
        <row r="1400">
          <cell r="B1400">
            <v>1409</v>
          </cell>
          <cell r="D1400">
            <v>234</v>
          </cell>
          <cell r="M1400">
            <v>1</v>
          </cell>
        </row>
        <row r="1401">
          <cell r="B1401">
            <v>1410</v>
          </cell>
          <cell r="D1401">
            <v>18288</v>
          </cell>
          <cell r="M1401">
            <v>0</v>
          </cell>
        </row>
        <row r="1402">
          <cell r="B1402">
            <v>1411</v>
          </cell>
          <cell r="D1402">
            <v>32604</v>
          </cell>
          <cell r="M1402">
            <v>0</v>
          </cell>
        </row>
        <row r="1403">
          <cell r="B1403">
            <v>1412</v>
          </cell>
          <cell r="D1403">
            <v>15262</v>
          </cell>
          <cell r="M1403">
            <v>0</v>
          </cell>
        </row>
        <row r="1404">
          <cell r="B1404">
            <v>1413</v>
          </cell>
          <cell r="D1404">
            <v>34760</v>
          </cell>
          <cell r="M1404">
            <v>0</v>
          </cell>
        </row>
        <row r="1405">
          <cell r="B1405">
            <v>1414</v>
          </cell>
          <cell r="D1405">
            <v>161546</v>
          </cell>
          <cell r="M1405">
            <v>0</v>
          </cell>
        </row>
        <row r="1406">
          <cell r="B1406">
            <v>1415</v>
          </cell>
          <cell r="D1406">
            <v>6083</v>
          </cell>
          <cell r="M1406">
            <v>0</v>
          </cell>
        </row>
        <row r="1407">
          <cell r="B1407">
            <v>1416</v>
          </cell>
          <cell r="D1407">
            <v>12375</v>
          </cell>
          <cell r="M1407">
            <v>0</v>
          </cell>
        </row>
        <row r="1408">
          <cell r="B1408">
            <v>1417</v>
          </cell>
          <cell r="D1408">
            <v>16765</v>
          </cell>
          <cell r="M1408">
            <v>0</v>
          </cell>
        </row>
        <row r="1409">
          <cell r="B1409">
            <v>1418</v>
          </cell>
          <cell r="D1409">
            <v>324</v>
          </cell>
          <cell r="M1409">
            <v>0</v>
          </cell>
        </row>
        <row r="1410">
          <cell r="B1410">
            <v>1419</v>
          </cell>
          <cell r="D1410">
            <v>19800</v>
          </cell>
          <cell r="M1410">
            <v>0</v>
          </cell>
        </row>
        <row r="1411">
          <cell r="B1411">
            <v>1420</v>
          </cell>
          <cell r="D1411">
            <v>28598</v>
          </cell>
          <cell r="M1411">
            <v>0</v>
          </cell>
        </row>
        <row r="1412">
          <cell r="B1412">
            <v>1421</v>
          </cell>
          <cell r="D1412">
            <v>11505</v>
          </cell>
          <cell r="M1412">
            <v>0</v>
          </cell>
        </row>
        <row r="1413">
          <cell r="B1413">
            <v>1422</v>
          </cell>
          <cell r="D1413">
            <v>33516</v>
          </cell>
          <cell r="M1413">
            <v>0</v>
          </cell>
        </row>
        <row r="1414">
          <cell r="B1414">
            <v>1423</v>
          </cell>
          <cell r="D1414">
            <v>9485</v>
          </cell>
          <cell r="M1414">
            <v>0</v>
          </cell>
        </row>
        <row r="1415">
          <cell r="B1415">
            <v>1424</v>
          </cell>
          <cell r="D1415">
            <v>18810</v>
          </cell>
          <cell r="M1415">
            <v>0</v>
          </cell>
        </row>
        <row r="1416">
          <cell r="B1416">
            <v>1425</v>
          </cell>
          <cell r="D1416">
            <v>54338</v>
          </cell>
          <cell r="M1416">
            <v>0</v>
          </cell>
        </row>
        <row r="1417">
          <cell r="B1417">
            <v>1426</v>
          </cell>
          <cell r="D1417">
            <v>22080</v>
          </cell>
          <cell r="M1417">
            <v>0</v>
          </cell>
        </row>
        <row r="1418">
          <cell r="B1418">
            <v>1427</v>
          </cell>
          <cell r="D1418">
            <v>19222</v>
          </cell>
          <cell r="M1418">
            <v>0</v>
          </cell>
        </row>
        <row r="1419">
          <cell r="B1419">
            <v>1428</v>
          </cell>
          <cell r="D1419">
            <v>17514</v>
          </cell>
          <cell r="M1419">
            <v>0.75</v>
          </cell>
        </row>
        <row r="1420">
          <cell r="B1420">
            <v>1429</v>
          </cell>
          <cell r="D1420">
            <v>5088</v>
          </cell>
          <cell r="M1420">
            <v>0</v>
          </cell>
        </row>
        <row r="1421">
          <cell r="B1421">
            <v>1430</v>
          </cell>
          <cell r="D1421">
            <v>14634</v>
          </cell>
          <cell r="M1421">
            <v>0.33</v>
          </cell>
        </row>
        <row r="1422">
          <cell r="B1422">
            <v>1431</v>
          </cell>
          <cell r="D1422">
            <v>3858</v>
          </cell>
          <cell r="M1422">
            <v>1</v>
          </cell>
        </row>
        <row r="1423">
          <cell r="B1423">
            <v>1432</v>
          </cell>
          <cell r="D1423">
            <v>6686</v>
          </cell>
          <cell r="M1423">
            <v>1</v>
          </cell>
        </row>
        <row r="1424">
          <cell r="B1424">
            <v>1433</v>
          </cell>
          <cell r="D1424">
            <v>11829</v>
          </cell>
          <cell r="M1424">
            <v>1</v>
          </cell>
        </row>
        <row r="1425">
          <cell r="B1425">
            <v>1434</v>
          </cell>
          <cell r="D1425">
            <v>12601</v>
          </cell>
          <cell r="M1425">
            <v>0.9</v>
          </cell>
        </row>
        <row r="1426">
          <cell r="B1426">
            <v>1435</v>
          </cell>
          <cell r="D1426">
            <v>18260</v>
          </cell>
          <cell r="M1426">
            <v>0.9</v>
          </cell>
        </row>
        <row r="1427">
          <cell r="B1427">
            <v>1436</v>
          </cell>
          <cell r="D1427">
            <v>11829</v>
          </cell>
          <cell r="M1427">
            <v>0</v>
          </cell>
        </row>
        <row r="1428">
          <cell r="B1428">
            <v>1437</v>
          </cell>
          <cell r="D1428">
            <v>10183</v>
          </cell>
          <cell r="M1428">
            <v>0</v>
          </cell>
        </row>
        <row r="1429">
          <cell r="B1429">
            <v>1438</v>
          </cell>
          <cell r="D1429">
            <v>15640</v>
          </cell>
          <cell r="M1429">
            <v>0</v>
          </cell>
        </row>
        <row r="1430">
          <cell r="B1430">
            <v>1439</v>
          </cell>
          <cell r="D1430">
            <v>111178</v>
          </cell>
          <cell r="M1430">
            <v>0</v>
          </cell>
        </row>
        <row r="1431">
          <cell r="B1431">
            <v>1440</v>
          </cell>
          <cell r="D1431">
            <v>125840</v>
          </cell>
          <cell r="M1431">
            <v>0</v>
          </cell>
        </row>
        <row r="1432">
          <cell r="B1432">
            <v>1441</v>
          </cell>
          <cell r="D1432">
            <v>63427</v>
          </cell>
          <cell r="M1432">
            <v>0</v>
          </cell>
        </row>
        <row r="1433">
          <cell r="B1433">
            <v>1442</v>
          </cell>
          <cell r="D1433">
            <v>2640</v>
          </cell>
          <cell r="M1433">
            <v>0</v>
          </cell>
        </row>
        <row r="1434">
          <cell r="B1434">
            <v>1443</v>
          </cell>
          <cell r="D1434">
            <v>4950</v>
          </cell>
          <cell r="M1434">
            <v>0</v>
          </cell>
        </row>
        <row r="1435">
          <cell r="B1435">
            <v>1444</v>
          </cell>
          <cell r="D1435">
            <v>4000</v>
          </cell>
          <cell r="M1435">
            <v>0</v>
          </cell>
        </row>
        <row r="1436">
          <cell r="B1436">
            <v>1445</v>
          </cell>
          <cell r="D1436">
            <v>5000</v>
          </cell>
          <cell r="M1436">
            <v>0</v>
          </cell>
        </row>
        <row r="1437">
          <cell r="B1437">
            <v>1446</v>
          </cell>
          <cell r="D1437">
            <v>2000</v>
          </cell>
          <cell r="M1437">
            <v>0</v>
          </cell>
        </row>
        <row r="1438">
          <cell r="B1438">
            <v>1447</v>
          </cell>
          <cell r="D1438">
            <v>5000</v>
          </cell>
          <cell r="M1438">
            <v>0</v>
          </cell>
        </row>
        <row r="1439">
          <cell r="B1439">
            <v>1448</v>
          </cell>
          <cell r="D1439">
            <v>10000</v>
          </cell>
          <cell r="M1439">
            <v>0</v>
          </cell>
        </row>
        <row r="1440">
          <cell r="B1440">
            <v>1449</v>
          </cell>
          <cell r="D1440">
            <v>2000</v>
          </cell>
          <cell r="M1440">
            <v>0</v>
          </cell>
        </row>
        <row r="1441">
          <cell r="B1441">
            <v>1450</v>
          </cell>
          <cell r="D1441">
            <v>2000</v>
          </cell>
          <cell r="M1441">
            <v>0</v>
          </cell>
        </row>
        <row r="1442">
          <cell r="B1442">
            <v>1451</v>
          </cell>
          <cell r="D1442">
            <v>357280</v>
          </cell>
          <cell r="M1442">
            <v>0</v>
          </cell>
        </row>
        <row r="1443">
          <cell r="B1443">
            <v>1452</v>
          </cell>
          <cell r="D1443">
            <v>10000</v>
          </cell>
          <cell r="M1443">
            <v>0</v>
          </cell>
        </row>
        <row r="1444">
          <cell r="B1444">
            <v>1453</v>
          </cell>
          <cell r="D1444">
            <v>6000</v>
          </cell>
          <cell r="M1444">
            <v>0</v>
          </cell>
        </row>
        <row r="1445">
          <cell r="B1445">
            <v>1454</v>
          </cell>
          <cell r="D1445">
            <v>10000</v>
          </cell>
          <cell r="M1445">
            <v>0</v>
          </cell>
        </row>
        <row r="1446">
          <cell r="B1446">
            <v>1455</v>
          </cell>
          <cell r="D1446">
            <v>2000</v>
          </cell>
          <cell r="M1446">
            <v>0</v>
          </cell>
        </row>
        <row r="1447">
          <cell r="B1447">
            <v>1456</v>
          </cell>
          <cell r="D1447">
            <v>2000</v>
          </cell>
          <cell r="M1447">
            <v>0</v>
          </cell>
        </row>
        <row r="1448">
          <cell r="B1448">
            <v>1457</v>
          </cell>
          <cell r="D1448">
            <v>3000</v>
          </cell>
          <cell r="M1448">
            <v>0</v>
          </cell>
        </row>
        <row r="1449">
          <cell r="B1449">
            <v>1458</v>
          </cell>
          <cell r="D1449">
            <v>5000</v>
          </cell>
          <cell r="M1449">
            <v>0</v>
          </cell>
        </row>
        <row r="1450">
          <cell r="B1450">
            <v>1459</v>
          </cell>
          <cell r="D1450">
            <v>5000</v>
          </cell>
          <cell r="M1450">
            <v>0</v>
          </cell>
        </row>
        <row r="1451">
          <cell r="B1451">
            <v>1460</v>
          </cell>
          <cell r="D1451">
            <v>6000</v>
          </cell>
          <cell r="M1451">
            <v>0</v>
          </cell>
        </row>
        <row r="1452">
          <cell r="B1452">
            <v>1461</v>
          </cell>
          <cell r="D1452">
            <v>2000</v>
          </cell>
          <cell r="M1452">
            <v>0</v>
          </cell>
        </row>
        <row r="1453">
          <cell r="B1453">
            <v>1462</v>
          </cell>
          <cell r="D1453">
            <v>18876</v>
          </cell>
          <cell r="M1453">
            <v>0</v>
          </cell>
        </row>
        <row r="1454">
          <cell r="B1454">
            <v>1463</v>
          </cell>
          <cell r="D1454">
            <v>2000</v>
          </cell>
          <cell r="M1454">
            <v>0</v>
          </cell>
        </row>
        <row r="1455">
          <cell r="B1455">
            <v>1464</v>
          </cell>
          <cell r="D1455">
            <v>2000</v>
          </cell>
          <cell r="M1455">
            <v>0</v>
          </cell>
        </row>
        <row r="1456">
          <cell r="B1456">
            <v>1465</v>
          </cell>
          <cell r="D1456">
            <v>5000</v>
          </cell>
          <cell r="M1456">
            <v>0</v>
          </cell>
        </row>
        <row r="1457">
          <cell r="B1457">
            <v>1466</v>
          </cell>
          <cell r="D1457">
            <v>13609</v>
          </cell>
          <cell r="M1457">
            <v>0.6</v>
          </cell>
        </row>
        <row r="1458">
          <cell r="B1458">
            <v>1467</v>
          </cell>
          <cell r="D1458">
            <v>2634</v>
          </cell>
          <cell r="M1458">
            <v>0.5</v>
          </cell>
        </row>
        <row r="1459">
          <cell r="B1459">
            <v>1468</v>
          </cell>
          <cell r="D1459">
            <v>1650</v>
          </cell>
          <cell r="M1459">
            <v>0.5</v>
          </cell>
        </row>
        <row r="1460">
          <cell r="B1460">
            <v>1469</v>
          </cell>
          <cell r="D1460">
            <v>4171</v>
          </cell>
          <cell r="M1460">
            <v>0</v>
          </cell>
        </row>
        <row r="1461">
          <cell r="B1461">
            <v>1470</v>
          </cell>
          <cell r="D1461">
            <v>11526</v>
          </cell>
          <cell r="M1461">
            <v>0.58264792642720808</v>
          </cell>
        </row>
        <row r="1462">
          <cell r="B1462">
            <v>1471</v>
          </cell>
          <cell r="D1462">
            <v>2195</v>
          </cell>
          <cell r="M1462">
            <v>0</v>
          </cell>
        </row>
        <row r="1463">
          <cell r="B1463">
            <v>1472</v>
          </cell>
          <cell r="D1463">
            <v>195822</v>
          </cell>
          <cell r="M1463">
            <v>0.46981442330279538</v>
          </cell>
        </row>
        <row r="1464">
          <cell r="B1464">
            <v>1473</v>
          </cell>
          <cell r="D1464">
            <v>30958</v>
          </cell>
          <cell r="M1464">
            <v>0</v>
          </cell>
        </row>
        <row r="1465">
          <cell r="B1465">
            <v>1474</v>
          </cell>
          <cell r="D1465">
            <v>16279</v>
          </cell>
          <cell r="M1465">
            <v>0</v>
          </cell>
        </row>
        <row r="1466">
          <cell r="B1466">
            <v>1475</v>
          </cell>
          <cell r="D1466">
            <v>37529</v>
          </cell>
          <cell r="M1466">
            <v>0.85000000000000009</v>
          </cell>
        </row>
        <row r="1467">
          <cell r="B1467">
            <v>1476</v>
          </cell>
          <cell r="D1467">
            <v>162217</v>
          </cell>
          <cell r="M1467">
            <v>0.89999999999999991</v>
          </cell>
        </row>
        <row r="1468">
          <cell r="B1468">
            <v>1477</v>
          </cell>
          <cell r="D1468">
            <v>53592</v>
          </cell>
          <cell r="M1468">
            <v>0.5</v>
          </cell>
        </row>
        <row r="1469">
          <cell r="B1469">
            <v>1478</v>
          </cell>
          <cell r="D1469">
            <v>231000</v>
          </cell>
          <cell r="M1469">
            <v>0.5</v>
          </cell>
        </row>
        <row r="1470">
          <cell r="B1470">
            <v>1479</v>
          </cell>
          <cell r="D1470">
            <v>13277</v>
          </cell>
          <cell r="M1470">
            <v>1</v>
          </cell>
        </row>
        <row r="1471">
          <cell r="B1471">
            <v>1480</v>
          </cell>
          <cell r="D1471">
            <v>35464</v>
          </cell>
          <cell r="M1471">
            <v>0</v>
          </cell>
        </row>
        <row r="1472">
          <cell r="B1472">
            <v>1481</v>
          </cell>
          <cell r="D1472">
            <v>5475</v>
          </cell>
          <cell r="M1472">
            <v>0</v>
          </cell>
        </row>
        <row r="1473">
          <cell r="B1473">
            <v>1482</v>
          </cell>
          <cell r="D1473">
            <v>66000</v>
          </cell>
          <cell r="M1473">
            <v>1</v>
          </cell>
        </row>
        <row r="1474">
          <cell r="B1474">
            <v>1483</v>
          </cell>
          <cell r="D1474">
            <v>3960</v>
          </cell>
          <cell r="M1474">
            <v>1</v>
          </cell>
        </row>
        <row r="1475">
          <cell r="B1475">
            <v>1484</v>
          </cell>
          <cell r="D1475">
            <v>5824</v>
          </cell>
          <cell r="M1475">
            <v>0</v>
          </cell>
        </row>
        <row r="1476">
          <cell r="B1476">
            <v>1485</v>
          </cell>
          <cell r="D1476">
            <v>12595</v>
          </cell>
          <cell r="M1476">
            <v>0</v>
          </cell>
        </row>
        <row r="1477">
          <cell r="B1477">
            <v>1486</v>
          </cell>
          <cell r="D1477">
            <v>1100</v>
          </cell>
          <cell r="M1477">
            <v>0</v>
          </cell>
        </row>
        <row r="1478">
          <cell r="B1478">
            <v>1487</v>
          </cell>
          <cell r="D1478">
            <v>15400</v>
          </cell>
          <cell r="M1478">
            <v>0</v>
          </cell>
        </row>
        <row r="1479">
          <cell r="B1479">
            <v>1488</v>
          </cell>
          <cell r="D1479">
            <v>7700</v>
          </cell>
          <cell r="M1479">
            <v>1</v>
          </cell>
        </row>
        <row r="1480">
          <cell r="B1480">
            <v>1489</v>
          </cell>
          <cell r="D1480">
            <v>22000</v>
          </cell>
          <cell r="M1480">
            <v>0</v>
          </cell>
        </row>
        <row r="1481">
          <cell r="B1481">
            <v>1490</v>
          </cell>
          <cell r="D1481">
            <v>7150</v>
          </cell>
          <cell r="M1481">
            <v>0</v>
          </cell>
        </row>
        <row r="1482">
          <cell r="B1482">
            <v>1491</v>
          </cell>
          <cell r="D1482">
            <v>23100</v>
          </cell>
          <cell r="M1482">
            <v>0</v>
          </cell>
        </row>
        <row r="1483">
          <cell r="B1483">
            <v>1492</v>
          </cell>
          <cell r="D1483">
            <v>2860</v>
          </cell>
          <cell r="M1483">
            <v>1</v>
          </cell>
        </row>
        <row r="1484">
          <cell r="B1484">
            <v>1493</v>
          </cell>
          <cell r="D1484">
            <v>27500</v>
          </cell>
          <cell r="M1484">
            <v>0.53849999999999998</v>
          </cell>
        </row>
        <row r="1485">
          <cell r="B1485">
            <v>1494</v>
          </cell>
          <cell r="D1485">
            <v>17600</v>
          </cell>
          <cell r="M1485">
            <v>1</v>
          </cell>
        </row>
        <row r="1486">
          <cell r="B1486">
            <v>1495</v>
          </cell>
          <cell r="D1486">
            <v>6600</v>
          </cell>
          <cell r="M1486">
            <v>0</v>
          </cell>
        </row>
        <row r="1487">
          <cell r="B1487">
            <v>1496</v>
          </cell>
          <cell r="D1487">
            <v>25300</v>
          </cell>
          <cell r="M1487">
            <v>0.25</v>
          </cell>
        </row>
        <row r="1488">
          <cell r="B1488">
            <v>1497</v>
          </cell>
          <cell r="D1488">
            <v>263780</v>
          </cell>
          <cell r="M1488">
            <v>0.55000000000000004</v>
          </cell>
        </row>
        <row r="1489">
          <cell r="B1489">
            <v>1498</v>
          </cell>
          <cell r="D1489">
            <v>341000</v>
          </cell>
          <cell r="M1489">
            <v>0.5</v>
          </cell>
        </row>
        <row r="1490">
          <cell r="B1490">
            <v>1499</v>
          </cell>
          <cell r="D1490">
            <v>165000</v>
          </cell>
          <cell r="M1490">
            <v>0.2</v>
          </cell>
        </row>
        <row r="1491">
          <cell r="B1491">
            <v>1500</v>
          </cell>
          <cell r="D1491">
            <v>5720</v>
          </cell>
          <cell r="M1491">
            <v>0</v>
          </cell>
        </row>
        <row r="1492">
          <cell r="B1492">
            <v>1501</v>
          </cell>
          <cell r="D1492">
            <v>27500</v>
          </cell>
          <cell r="M1492">
            <v>0.9</v>
          </cell>
        </row>
        <row r="1493">
          <cell r="B1493">
            <v>1502</v>
          </cell>
          <cell r="D1493">
            <v>55000</v>
          </cell>
          <cell r="M1493">
            <v>0.9</v>
          </cell>
        </row>
        <row r="1494">
          <cell r="B1494">
            <v>1503</v>
          </cell>
          <cell r="D1494">
            <v>3300</v>
          </cell>
          <cell r="M1494">
            <v>0</v>
          </cell>
        </row>
        <row r="1495">
          <cell r="B1495">
            <v>1504</v>
          </cell>
          <cell r="D1495">
            <v>71500</v>
          </cell>
          <cell r="M1495">
            <v>0.5</v>
          </cell>
        </row>
        <row r="1496">
          <cell r="B1496">
            <v>1505</v>
          </cell>
          <cell r="D1496">
            <v>38500</v>
          </cell>
          <cell r="M1496">
            <v>0.95</v>
          </cell>
        </row>
        <row r="1497">
          <cell r="B1497">
            <v>1506</v>
          </cell>
          <cell r="D1497">
            <v>28598</v>
          </cell>
          <cell r="M1497">
            <v>0</v>
          </cell>
        </row>
        <row r="1498">
          <cell r="B1498">
            <v>1507</v>
          </cell>
          <cell r="D1498">
            <v>11000</v>
          </cell>
          <cell r="M1498">
            <v>0</v>
          </cell>
        </row>
        <row r="1499">
          <cell r="B1499">
            <v>1508</v>
          </cell>
          <cell r="D1499">
            <v>7700</v>
          </cell>
          <cell r="M1499">
            <v>0</v>
          </cell>
        </row>
        <row r="1500">
          <cell r="B1500">
            <v>1509</v>
          </cell>
          <cell r="D1500">
            <v>6600</v>
          </cell>
          <cell r="M1500">
            <v>0</v>
          </cell>
        </row>
        <row r="1501">
          <cell r="B1501">
            <v>1510</v>
          </cell>
          <cell r="D1501">
            <v>18150</v>
          </cell>
          <cell r="M1501">
            <v>0</v>
          </cell>
        </row>
        <row r="1502">
          <cell r="B1502">
            <v>1511</v>
          </cell>
          <cell r="D1502">
            <v>33000</v>
          </cell>
          <cell r="M1502">
            <v>0</v>
          </cell>
        </row>
        <row r="1503">
          <cell r="B1503">
            <v>1512</v>
          </cell>
          <cell r="D1503">
            <v>18150</v>
          </cell>
          <cell r="M1503">
            <v>0</v>
          </cell>
        </row>
        <row r="1504">
          <cell r="B1504">
            <v>1513</v>
          </cell>
          <cell r="D1504">
            <v>13688</v>
          </cell>
          <cell r="M1504">
            <v>0</v>
          </cell>
        </row>
        <row r="1505">
          <cell r="B1505">
            <v>1514</v>
          </cell>
          <cell r="D1505">
            <v>191625</v>
          </cell>
          <cell r="M1505">
            <v>0</v>
          </cell>
        </row>
        <row r="1506">
          <cell r="B1506">
            <v>1515</v>
          </cell>
          <cell r="D1506">
            <v>13688</v>
          </cell>
          <cell r="M1506">
            <v>0</v>
          </cell>
        </row>
        <row r="1507">
          <cell r="B1507">
            <v>1516</v>
          </cell>
          <cell r="D1507">
            <v>13688</v>
          </cell>
          <cell r="M1507">
            <v>0</v>
          </cell>
        </row>
        <row r="1508">
          <cell r="B1508">
            <v>1517</v>
          </cell>
          <cell r="D1508">
            <v>11505</v>
          </cell>
          <cell r="M1508">
            <v>0</v>
          </cell>
        </row>
        <row r="1509">
          <cell r="B1509">
            <v>1518</v>
          </cell>
          <cell r="D1509">
            <v>27750</v>
          </cell>
          <cell r="M1509">
            <v>0.25</v>
          </cell>
        </row>
        <row r="1510">
          <cell r="B1510">
            <v>1519</v>
          </cell>
          <cell r="D1510">
            <v>136875</v>
          </cell>
          <cell r="M1510">
            <v>0</v>
          </cell>
        </row>
        <row r="1511">
          <cell r="B1511">
            <v>1520</v>
          </cell>
          <cell r="D1511">
            <v>591300</v>
          </cell>
          <cell r="M1511">
            <v>0</v>
          </cell>
        </row>
        <row r="1512">
          <cell r="B1512">
            <v>1521</v>
          </cell>
          <cell r="D1512">
            <v>273750</v>
          </cell>
          <cell r="M1512">
            <v>0</v>
          </cell>
        </row>
        <row r="1513">
          <cell r="B1513">
            <v>1522</v>
          </cell>
          <cell r="D1513">
            <v>689850</v>
          </cell>
          <cell r="M1513">
            <v>0.15</v>
          </cell>
        </row>
        <row r="1514">
          <cell r="B1514">
            <v>1523</v>
          </cell>
          <cell r="D1514">
            <v>55500</v>
          </cell>
          <cell r="M1514">
            <v>0.4</v>
          </cell>
        </row>
        <row r="1515">
          <cell r="B1515">
            <v>1524</v>
          </cell>
          <cell r="D1515">
            <v>5250</v>
          </cell>
          <cell r="M1515">
            <v>0</v>
          </cell>
        </row>
        <row r="1516">
          <cell r="B1516">
            <v>1525</v>
          </cell>
          <cell r="D1516">
            <v>21000</v>
          </cell>
          <cell r="M1516">
            <v>0.5</v>
          </cell>
        </row>
        <row r="1517">
          <cell r="B1517">
            <v>1526</v>
          </cell>
          <cell r="D1517">
            <v>49350</v>
          </cell>
          <cell r="M1517">
            <v>0</v>
          </cell>
        </row>
        <row r="1518">
          <cell r="B1518">
            <v>1527</v>
          </cell>
          <cell r="D1518">
            <v>40406</v>
          </cell>
          <cell r="M1518">
            <v>0</v>
          </cell>
        </row>
        <row r="1519">
          <cell r="B1519">
            <v>1528</v>
          </cell>
          <cell r="D1519">
            <v>11505</v>
          </cell>
          <cell r="M1519">
            <v>0</v>
          </cell>
        </row>
        <row r="1520">
          <cell r="B1520">
            <v>1529</v>
          </cell>
          <cell r="D1520">
            <v>5550</v>
          </cell>
          <cell r="M1520">
            <v>0</v>
          </cell>
        </row>
        <row r="1521">
          <cell r="B1521">
            <v>1530</v>
          </cell>
          <cell r="D1521">
            <v>63510</v>
          </cell>
          <cell r="M1521">
            <v>0</v>
          </cell>
        </row>
        <row r="1522">
          <cell r="B1522">
            <v>1531</v>
          </cell>
          <cell r="D1522">
            <v>65700</v>
          </cell>
          <cell r="M1522">
            <v>1</v>
          </cell>
        </row>
        <row r="1523">
          <cell r="B1523">
            <v>1532</v>
          </cell>
          <cell r="D1523">
            <v>10950</v>
          </cell>
          <cell r="M1523">
            <v>0</v>
          </cell>
        </row>
        <row r="1524">
          <cell r="B1524">
            <v>1533</v>
          </cell>
          <cell r="D1524">
            <v>32850</v>
          </cell>
          <cell r="M1524">
            <v>0</v>
          </cell>
        </row>
        <row r="1525">
          <cell r="B1525">
            <v>1534</v>
          </cell>
          <cell r="D1525">
            <v>492750</v>
          </cell>
          <cell r="M1525">
            <v>0</v>
          </cell>
        </row>
        <row r="1526">
          <cell r="B1526">
            <v>1535</v>
          </cell>
          <cell r="D1526">
            <v>32850</v>
          </cell>
          <cell r="M1526">
            <v>0</v>
          </cell>
        </row>
        <row r="1527">
          <cell r="B1527">
            <v>1536</v>
          </cell>
          <cell r="D1527">
            <v>32850</v>
          </cell>
          <cell r="M1527">
            <v>0</v>
          </cell>
        </row>
        <row r="1528">
          <cell r="B1528">
            <v>1537</v>
          </cell>
          <cell r="D1528">
            <v>27375</v>
          </cell>
          <cell r="M1528">
            <v>0</v>
          </cell>
        </row>
        <row r="1529">
          <cell r="B1529">
            <v>1538</v>
          </cell>
          <cell r="D1529">
            <v>24638</v>
          </cell>
          <cell r="M1529">
            <v>0</v>
          </cell>
        </row>
        <row r="1530">
          <cell r="B1530">
            <v>1539</v>
          </cell>
          <cell r="D1530">
            <v>16940</v>
          </cell>
          <cell r="M1530">
            <v>0</v>
          </cell>
        </row>
        <row r="1531">
          <cell r="B1531">
            <v>1540</v>
          </cell>
          <cell r="D1531">
            <v>24090</v>
          </cell>
          <cell r="M1531">
            <v>0</v>
          </cell>
        </row>
        <row r="1532">
          <cell r="B1532">
            <v>1541</v>
          </cell>
          <cell r="D1532">
            <v>2738</v>
          </cell>
          <cell r="M1532">
            <v>0</v>
          </cell>
        </row>
        <row r="1533">
          <cell r="B1533">
            <v>1542</v>
          </cell>
          <cell r="D1533">
            <v>2738</v>
          </cell>
          <cell r="M1533">
            <v>0</v>
          </cell>
        </row>
        <row r="1534">
          <cell r="B1534">
            <v>1543</v>
          </cell>
          <cell r="D1534">
            <v>19775</v>
          </cell>
          <cell r="M1534">
            <v>0</v>
          </cell>
        </row>
        <row r="1535">
          <cell r="B1535">
            <v>1544</v>
          </cell>
          <cell r="D1535">
            <v>6285</v>
          </cell>
          <cell r="M1535">
            <v>0</v>
          </cell>
        </row>
        <row r="1536">
          <cell r="B1536">
            <v>1545</v>
          </cell>
          <cell r="D1536">
            <v>1181</v>
          </cell>
          <cell r="M1536">
            <v>0</v>
          </cell>
        </row>
        <row r="1537">
          <cell r="B1537">
            <v>1546</v>
          </cell>
          <cell r="D1537">
            <v>9000</v>
          </cell>
          <cell r="M1537">
            <v>1</v>
          </cell>
        </row>
        <row r="1538">
          <cell r="B1538">
            <v>1547</v>
          </cell>
          <cell r="D1538">
            <v>510</v>
          </cell>
          <cell r="M1538">
            <v>1</v>
          </cell>
        </row>
        <row r="1539">
          <cell r="B1539">
            <v>1548</v>
          </cell>
          <cell r="D1539">
            <v>35150</v>
          </cell>
          <cell r="M1539">
            <v>1</v>
          </cell>
        </row>
        <row r="1540">
          <cell r="B1540">
            <v>1549</v>
          </cell>
          <cell r="D1540">
            <v>751900</v>
          </cell>
          <cell r="M1540">
            <v>1</v>
          </cell>
        </row>
        <row r="1541">
          <cell r="B1541">
            <v>1550</v>
          </cell>
          <cell r="D1541">
            <v>18876</v>
          </cell>
          <cell r="M1541">
            <v>0</v>
          </cell>
        </row>
        <row r="1542">
          <cell r="B1542">
            <v>1551</v>
          </cell>
          <cell r="D1542">
            <v>5411</v>
          </cell>
          <cell r="M1542">
            <v>1</v>
          </cell>
        </row>
        <row r="1543">
          <cell r="B1543">
            <v>1552</v>
          </cell>
          <cell r="D1543">
            <v>402192</v>
          </cell>
          <cell r="M1543">
            <v>0.95000000000000007</v>
          </cell>
        </row>
        <row r="1544">
          <cell r="B1544">
            <v>1553</v>
          </cell>
          <cell r="D1544">
            <v>34800</v>
          </cell>
          <cell r="M1544">
            <v>0.33</v>
          </cell>
        </row>
        <row r="1545">
          <cell r="B1545">
            <v>1554</v>
          </cell>
          <cell r="D1545">
            <v>80925</v>
          </cell>
          <cell r="M1545">
            <v>1</v>
          </cell>
        </row>
        <row r="1546">
          <cell r="B1546">
            <v>1555</v>
          </cell>
          <cell r="D1546">
            <v>15788</v>
          </cell>
          <cell r="M1546">
            <v>0.99999999999999989</v>
          </cell>
        </row>
        <row r="1547">
          <cell r="B1547">
            <v>1556</v>
          </cell>
          <cell r="D1547">
            <v>54000</v>
          </cell>
          <cell r="M1547">
            <v>0.75</v>
          </cell>
        </row>
        <row r="1548">
          <cell r="B1548">
            <v>1557</v>
          </cell>
          <cell r="D1548">
            <v>3855</v>
          </cell>
          <cell r="M1548">
            <v>1</v>
          </cell>
        </row>
        <row r="1549">
          <cell r="B1549">
            <v>1558</v>
          </cell>
          <cell r="D1549">
            <v>8538</v>
          </cell>
          <cell r="M1549">
            <v>1</v>
          </cell>
        </row>
        <row r="1550">
          <cell r="B1550">
            <v>1559</v>
          </cell>
          <cell r="D1550">
            <v>1122</v>
          </cell>
          <cell r="M1550">
            <v>0</v>
          </cell>
        </row>
        <row r="1551">
          <cell r="B1551">
            <v>1560</v>
          </cell>
          <cell r="D1551">
            <v>13163</v>
          </cell>
          <cell r="M1551">
            <v>0.75</v>
          </cell>
        </row>
        <row r="1552">
          <cell r="B1552">
            <v>1561</v>
          </cell>
          <cell r="D1552">
            <v>32200</v>
          </cell>
          <cell r="M1552">
            <v>0</v>
          </cell>
        </row>
        <row r="1553">
          <cell r="B1553">
            <v>1562</v>
          </cell>
          <cell r="D1553">
            <v>434720</v>
          </cell>
          <cell r="M1553">
            <v>0</v>
          </cell>
        </row>
        <row r="1554">
          <cell r="B1554">
            <v>1563</v>
          </cell>
          <cell r="D1554">
            <v>151404</v>
          </cell>
          <cell r="M1554">
            <v>0</v>
          </cell>
        </row>
        <row r="1555">
          <cell r="B1555">
            <v>1564</v>
          </cell>
          <cell r="D1555">
            <v>8910</v>
          </cell>
          <cell r="M1555">
            <v>0</v>
          </cell>
        </row>
        <row r="1556">
          <cell r="B1556">
            <v>1565</v>
          </cell>
          <cell r="D1556">
            <v>373450</v>
          </cell>
          <cell r="M1556">
            <v>0</v>
          </cell>
        </row>
        <row r="1557">
          <cell r="B1557">
            <v>1566</v>
          </cell>
          <cell r="D1557">
            <v>32010</v>
          </cell>
          <cell r="M1557">
            <v>0</v>
          </cell>
        </row>
        <row r="1558">
          <cell r="B1558">
            <v>1567</v>
          </cell>
          <cell r="D1558">
            <v>8650</v>
          </cell>
          <cell r="M1558">
            <v>0</v>
          </cell>
        </row>
        <row r="1559">
          <cell r="B1559">
            <v>1568</v>
          </cell>
          <cell r="D1559">
            <v>23642</v>
          </cell>
          <cell r="M1559">
            <v>0</v>
          </cell>
        </row>
        <row r="1560">
          <cell r="B1560">
            <v>1569</v>
          </cell>
          <cell r="D1560">
            <v>12690</v>
          </cell>
          <cell r="M1560">
            <v>0</v>
          </cell>
        </row>
        <row r="1561">
          <cell r="B1561">
            <v>1570</v>
          </cell>
          <cell r="D1561">
            <v>245175</v>
          </cell>
          <cell r="M1561">
            <v>1</v>
          </cell>
        </row>
        <row r="1562">
          <cell r="B1562">
            <v>1571</v>
          </cell>
          <cell r="D1562">
            <v>338575</v>
          </cell>
          <cell r="M1562">
            <v>1</v>
          </cell>
        </row>
        <row r="1563">
          <cell r="B1563">
            <v>1572</v>
          </cell>
          <cell r="D1563">
            <v>17250</v>
          </cell>
          <cell r="M1563">
            <v>0</v>
          </cell>
        </row>
        <row r="1564">
          <cell r="B1564">
            <v>1573</v>
          </cell>
          <cell r="D1564">
            <v>24518</v>
          </cell>
          <cell r="M1564">
            <v>1</v>
          </cell>
        </row>
        <row r="1565">
          <cell r="B1565">
            <v>1574</v>
          </cell>
          <cell r="D1565">
            <v>11676</v>
          </cell>
          <cell r="M1565">
            <v>1</v>
          </cell>
        </row>
        <row r="1566">
          <cell r="B1566">
            <v>1575</v>
          </cell>
          <cell r="D1566">
            <v>17514</v>
          </cell>
          <cell r="M1566">
            <v>1</v>
          </cell>
        </row>
        <row r="1567">
          <cell r="B1567">
            <v>1576</v>
          </cell>
          <cell r="D1567">
            <v>817248</v>
          </cell>
          <cell r="M1567">
            <v>1</v>
          </cell>
        </row>
        <row r="1568">
          <cell r="B1568">
            <v>1577</v>
          </cell>
          <cell r="D1568">
            <v>23351</v>
          </cell>
          <cell r="M1568">
            <v>1</v>
          </cell>
        </row>
        <row r="1569">
          <cell r="B1569">
            <v>1578</v>
          </cell>
          <cell r="D1569">
            <v>11676</v>
          </cell>
          <cell r="M1569">
            <v>1</v>
          </cell>
        </row>
        <row r="1570">
          <cell r="B1570">
            <v>1579</v>
          </cell>
          <cell r="D1570">
            <v>72626</v>
          </cell>
          <cell r="M1570">
            <v>0</v>
          </cell>
        </row>
        <row r="1571">
          <cell r="B1571">
            <v>1580</v>
          </cell>
          <cell r="D1571">
            <v>32588</v>
          </cell>
          <cell r="M1571">
            <v>0</v>
          </cell>
        </row>
        <row r="1572">
          <cell r="B1572">
            <v>1581</v>
          </cell>
          <cell r="D1572">
            <v>13242</v>
          </cell>
          <cell r="M1572">
            <v>0.25</v>
          </cell>
        </row>
        <row r="1573">
          <cell r="B1573">
            <v>1582</v>
          </cell>
          <cell r="D1573">
            <v>172065</v>
          </cell>
          <cell r="M1573">
            <v>1</v>
          </cell>
        </row>
        <row r="1574">
          <cell r="B1574">
            <v>1583</v>
          </cell>
          <cell r="D1574">
            <v>1200</v>
          </cell>
          <cell r="M1574">
            <v>0</v>
          </cell>
        </row>
        <row r="1575">
          <cell r="B1575">
            <v>1584</v>
          </cell>
          <cell r="D1575">
            <v>81523</v>
          </cell>
          <cell r="M1575">
            <v>0.25</v>
          </cell>
        </row>
        <row r="1576">
          <cell r="B1576">
            <v>1585</v>
          </cell>
          <cell r="D1576">
            <v>27106</v>
          </cell>
          <cell r="M1576">
            <v>0</v>
          </cell>
        </row>
        <row r="1577">
          <cell r="B1577">
            <v>1586</v>
          </cell>
          <cell r="D1577">
            <v>47590</v>
          </cell>
          <cell r="M1577">
            <v>0</v>
          </cell>
        </row>
        <row r="1578">
          <cell r="B1578">
            <v>1587</v>
          </cell>
          <cell r="D1578">
            <v>9195</v>
          </cell>
          <cell r="M1578">
            <v>0</v>
          </cell>
        </row>
        <row r="1579">
          <cell r="B1579">
            <v>1588</v>
          </cell>
          <cell r="D1579">
            <v>26857</v>
          </cell>
          <cell r="M1579">
            <v>0</v>
          </cell>
        </row>
        <row r="1580">
          <cell r="B1580">
            <v>1589</v>
          </cell>
          <cell r="D1580">
            <v>116188</v>
          </cell>
          <cell r="M1580">
            <v>0</v>
          </cell>
        </row>
        <row r="1581">
          <cell r="B1581">
            <v>1590</v>
          </cell>
          <cell r="D1581">
            <v>64809</v>
          </cell>
          <cell r="M1581">
            <v>0</v>
          </cell>
        </row>
        <row r="1582">
          <cell r="B1582">
            <v>1591</v>
          </cell>
          <cell r="D1582">
            <v>24599</v>
          </cell>
          <cell r="M1582">
            <v>1</v>
          </cell>
        </row>
        <row r="1583">
          <cell r="B1583">
            <v>1592</v>
          </cell>
          <cell r="D1583">
            <v>11505</v>
          </cell>
          <cell r="M1583">
            <v>0</v>
          </cell>
        </row>
        <row r="1584">
          <cell r="B1584">
            <v>1593</v>
          </cell>
          <cell r="D1584">
            <v>11505</v>
          </cell>
          <cell r="M1584">
            <v>0</v>
          </cell>
        </row>
        <row r="1585">
          <cell r="B1585">
            <v>1594</v>
          </cell>
          <cell r="D1585">
            <v>7784</v>
          </cell>
          <cell r="M1585">
            <v>0</v>
          </cell>
        </row>
        <row r="1586">
          <cell r="B1586">
            <v>1595</v>
          </cell>
          <cell r="D1586">
            <v>32010</v>
          </cell>
          <cell r="M1586">
            <v>0</v>
          </cell>
        </row>
        <row r="1587">
          <cell r="B1587">
            <v>1596</v>
          </cell>
          <cell r="D1587">
            <v>10399</v>
          </cell>
          <cell r="M1587">
            <v>0</v>
          </cell>
        </row>
        <row r="1588">
          <cell r="B1588">
            <v>1597</v>
          </cell>
          <cell r="D1588">
            <v>10350</v>
          </cell>
          <cell r="M1588">
            <v>0</v>
          </cell>
        </row>
        <row r="1589">
          <cell r="B1589">
            <v>1598</v>
          </cell>
          <cell r="D1589">
            <v>123540</v>
          </cell>
          <cell r="M1589">
            <v>1</v>
          </cell>
        </row>
        <row r="1590">
          <cell r="B1590">
            <v>1599</v>
          </cell>
          <cell r="D1590">
            <v>138040</v>
          </cell>
          <cell r="M1590">
            <v>0</v>
          </cell>
        </row>
        <row r="1591">
          <cell r="B1591">
            <v>1600</v>
          </cell>
          <cell r="D1591">
            <v>328661</v>
          </cell>
          <cell r="M1591">
            <v>0</v>
          </cell>
        </row>
        <row r="1592">
          <cell r="B1592">
            <v>1601</v>
          </cell>
          <cell r="D1592">
            <v>58865</v>
          </cell>
          <cell r="M1592">
            <v>0</v>
          </cell>
        </row>
        <row r="1593">
          <cell r="B1593">
            <v>1602</v>
          </cell>
          <cell r="D1593">
            <v>412052</v>
          </cell>
          <cell r="M1593">
            <v>0</v>
          </cell>
        </row>
        <row r="1594">
          <cell r="B1594">
            <v>1603</v>
          </cell>
          <cell r="D1594">
            <v>66000</v>
          </cell>
          <cell r="M1594">
            <v>0</v>
          </cell>
        </row>
        <row r="1595">
          <cell r="B1595">
            <v>1604</v>
          </cell>
          <cell r="D1595">
            <v>151996</v>
          </cell>
          <cell r="M1595">
            <v>0</v>
          </cell>
        </row>
        <row r="1596">
          <cell r="B1596">
            <v>1605</v>
          </cell>
          <cell r="D1596">
            <v>2091</v>
          </cell>
          <cell r="M1596">
            <v>0</v>
          </cell>
        </row>
        <row r="1597">
          <cell r="B1597">
            <v>1606</v>
          </cell>
          <cell r="D1597">
            <v>160693</v>
          </cell>
          <cell r="M1597">
            <v>0</v>
          </cell>
        </row>
        <row r="1598">
          <cell r="B1598">
            <v>1607</v>
          </cell>
          <cell r="D1598">
            <v>9240</v>
          </cell>
          <cell r="M1598">
            <v>0</v>
          </cell>
        </row>
        <row r="1599">
          <cell r="B1599">
            <v>1608</v>
          </cell>
          <cell r="D1599">
            <v>14378</v>
          </cell>
          <cell r="M1599">
            <v>9.9999999999999992E-2</v>
          </cell>
        </row>
        <row r="1600">
          <cell r="B1600">
            <v>1609</v>
          </cell>
          <cell r="D1600">
            <v>35030</v>
          </cell>
          <cell r="M1600">
            <v>0</v>
          </cell>
        </row>
        <row r="1601">
          <cell r="B1601">
            <v>1610</v>
          </cell>
          <cell r="D1601">
            <v>102778</v>
          </cell>
          <cell r="M1601">
            <v>0</v>
          </cell>
        </row>
        <row r="1602">
          <cell r="B1602">
            <v>1611</v>
          </cell>
          <cell r="D1602">
            <v>16000</v>
          </cell>
          <cell r="M1602">
            <v>0</v>
          </cell>
        </row>
        <row r="1603">
          <cell r="B1603">
            <v>1612</v>
          </cell>
          <cell r="D1603">
            <v>37629</v>
          </cell>
          <cell r="M1603">
            <v>0</v>
          </cell>
        </row>
        <row r="1604">
          <cell r="B1604">
            <v>1613</v>
          </cell>
          <cell r="D1604">
            <v>87184</v>
          </cell>
          <cell r="M1604">
            <v>0</v>
          </cell>
        </row>
        <row r="1605">
          <cell r="B1605">
            <v>1614</v>
          </cell>
          <cell r="D1605">
            <v>41405</v>
          </cell>
          <cell r="M1605">
            <v>0</v>
          </cell>
        </row>
        <row r="1606">
          <cell r="B1606">
            <v>1615</v>
          </cell>
          <cell r="D1606">
            <v>1286</v>
          </cell>
          <cell r="M1606">
            <v>0</v>
          </cell>
        </row>
        <row r="1607">
          <cell r="B1607">
            <v>1616</v>
          </cell>
          <cell r="D1607">
            <v>2315</v>
          </cell>
          <cell r="M1607">
            <v>0</v>
          </cell>
        </row>
        <row r="1608">
          <cell r="B1608">
            <v>1617</v>
          </cell>
          <cell r="D1608">
            <v>3086</v>
          </cell>
          <cell r="M1608">
            <v>0</v>
          </cell>
        </row>
        <row r="1609">
          <cell r="B1609">
            <v>1618</v>
          </cell>
          <cell r="D1609">
            <v>26335</v>
          </cell>
          <cell r="M1609">
            <v>0</v>
          </cell>
        </row>
        <row r="1610">
          <cell r="B1610">
            <v>1619</v>
          </cell>
          <cell r="D1610">
            <v>110000</v>
          </cell>
          <cell r="M1610">
            <v>0</v>
          </cell>
        </row>
        <row r="1611">
          <cell r="B1611">
            <v>1620</v>
          </cell>
          <cell r="D1611">
            <v>5124</v>
          </cell>
          <cell r="M1611">
            <v>0</v>
          </cell>
        </row>
        <row r="1612">
          <cell r="B1612">
            <v>1621</v>
          </cell>
          <cell r="D1612">
            <v>1466</v>
          </cell>
          <cell r="M1612">
            <v>0</v>
          </cell>
        </row>
        <row r="1613">
          <cell r="B1613">
            <v>1622</v>
          </cell>
          <cell r="D1613">
            <v>2830</v>
          </cell>
          <cell r="M1613">
            <v>0</v>
          </cell>
        </row>
        <row r="1614">
          <cell r="B1614">
            <v>1623</v>
          </cell>
          <cell r="D1614">
            <v>2750</v>
          </cell>
          <cell r="M1614">
            <v>0</v>
          </cell>
        </row>
        <row r="1615">
          <cell r="B1615">
            <v>1624</v>
          </cell>
          <cell r="D1615">
            <v>2750</v>
          </cell>
          <cell r="M1615">
            <v>0</v>
          </cell>
        </row>
        <row r="1616">
          <cell r="B1616">
            <v>1625</v>
          </cell>
          <cell r="D1616">
            <v>4400</v>
          </cell>
          <cell r="M1616">
            <v>0</v>
          </cell>
        </row>
        <row r="1617">
          <cell r="B1617">
            <v>1626</v>
          </cell>
          <cell r="D1617">
            <v>1650</v>
          </cell>
          <cell r="M1617">
            <v>0</v>
          </cell>
        </row>
        <row r="1618">
          <cell r="B1618">
            <v>1627</v>
          </cell>
          <cell r="D1618">
            <v>3601</v>
          </cell>
          <cell r="M1618">
            <v>0</v>
          </cell>
        </row>
        <row r="1619">
          <cell r="B1619">
            <v>1628</v>
          </cell>
          <cell r="D1619">
            <v>550</v>
          </cell>
          <cell r="M1619">
            <v>0</v>
          </cell>
        </row>
        <row r="1620">
          <cell r="B1620">
            <v>1629</v>
          </cell>
          <cell r="D1620">
            <v>550</v>
          </cell>
          <cell r="M1620">
            <v>0</v>
          </cell>
        </row>
        <row r="1621">
          <cell r="B1621">
            <v>1630</v>
          </cell>
          <cell r="D1621">
            <v>5176</v>
          </cell>
          <cell r="M1621">
            <v>0.4</v>
          </cell>
        </row>
        <row r="1622">
          <cell r="B1622">
            <v>1631</v>
          </cell>
          <cell r="D1622">
            <v>5280</v>
          </cell>
          <cell r="M1622">
            <v>0.75</v>
          </cell>
        </row>
        <row r="1623">
          <cell r="B1623">
            <v>1632</v>
          </cell>
          <cell r="D1623">
            <v>2200</v>
          </cell>
          <cell r="M1623">
            <v>0</v>
          </cell>
        </row>
        <row r="1624">
          <cell r="B1624">
            <v>1633</v>
          </cell>
          <cell r="D1624">
            <v>15180</v>
          </cell>
          <cell r="M1624">
            <v>0</v>
          </cell>
        </row>
        <row r="1625">
          <cell r="B1625">
            <v>1634</v>
          </cell>
          <cell r="D1625">
            <v>21784</v>
          </cell>
          <cell r="M1625">
            <v>0.15000000000000002</v>
          </cell>
        </row>
        <row r="1626">
          <cell r="B1626">
            <v>1635</v>
          </cell>
          <cell r="D1626">
            <v>2739</v>
          </cell>
          <cell r="M1626">
            <v>0</v>
          </cell>
        </row>
        <row r="1627">
          <cell r="B1627">
            <v>1636</v>
          </cell>
          <cell r="D1627">
            <v>207347</v>
          </cell>
          <cell r="M1627">
            <v>0</v>
          </cell>
        </row>
        <row r="1628">
          <cell r="B1628">
            <v>1637</v>
          </cell>
          <cell r="D1628">
            <v>14344</v>
          </cell>
          <cell r="M1628">
            <v>0</v>
          </cell>
        </row>
        <row r="1629">
          <cell r="B1629">
            <v>1638</v>
          </cell>
          <cell r="D1629">
            <v>3858</v>
          </cell>
          <cell r="M1629">
            <v>0</v>
          </cell>
        </row>
        <row r="1630">
          <cell r="B1630">
            <v>1639</v>
          </cell>
          <cell r="D1630">
            <v>146824</v>
          </cell>
          <cell r="M1630">
            <v>0.25</v>
          </cell>
        </row>
        <row r="1631">
          <cell r="B1631">
            <v>1640</v>
          </cell>
          <cell r="D1631">
            <v>29738</v>
          </cell>
          <cell r="M1631">
            <v>0.85000000000000009</v>
          </cell>
        </row>
        <row r="1632">
          <cell r="B1632">
            <v>1641</v>
          </cell>
          <cell r="D1632">
            <v>73736</v>
          </cell>
          <cell r="M1632">
            <v>0.25</v>
          </cell>
        </row>
        <row r="1633">
          <cell r="B1633">
            <v>1642</v>
          </cell>
          <cell r="D1633">
            <v>16368</v>
          </cell>
          <cell r="M1633">
            <v>0</v>
          </cell>
        </row>
        <row r="1634">
          <cell r="B1634">
            <v>1643</v>
          </cell>
          <cell r="D1634">
            <v>240768</v>
          </cell>
          <cell r="M1634">
            <v>0</v>
          </cell>
        </row>
        <row r="1635">
          <cell r="B1635">
            <v>1644</v>
          </cell>
          <cell r="D1635">
            <v>398429</v>
          </cell>
          <cell r="M1635">
            <v>0.1</v>
          </cell>
        </row>
        <row r="1636">
          <cell r="B1636">
            <v>1645</v>
          </cell>
          <cell r="D1636">
            <v>18392</v>
          </cell>
          <cell r="M1636">
            <v>0</v>
          </cell>
        </row>
        <row r="1637">
          <cell r="B1637">
            <v>1646</v>
          </cell>
          <cell r="D1637">
            <v>5104</v>
          </cell>
          <cell r="M1637">
            <v>0</v>
          </cell>
        </row>
        <row r="1638">
          <cell r="B1638">
            <v>1647</v>
          </cell>
          <cell r="D1638">
            <v>15101</v>
          </cell>
          <cell r="M1638">
            <v>0.9</v>
          </cell>
        </row>
        <row r="1639">
          <cell r="B1639">
            <v>1648</v>
          </cell>
          <cell r="D1639">
            <v>8895</v>
          </cell>
          <cell r="M1639">
            <v>0</v>
          </cell>
        </row>
        <row r="1640">
          <cell r="B1640">
            <v>1649</v>
          </cell>
          <cell r="D1640">
            <v>5658</v>
          </cell>
          <cell r="M1640">
            <v>0</v>
          </cell>
        </row>
        <row r="1641">
          <cell r="B1641">
            <v>1650</v>
          </cell>
          <cell r="D1641">
            <v>5475</v>
          </cell>
          <cell r="M1641">
            <v>0</v>
          </cell>
        </row>
        <row r="1642">
          <cell r="B1642">
            <v>1651</v>
          </cell>
          <cell r="D1642">
            <v>66000</v>
          </cell>
          <cell r="M1642">
            <v>1</v>
          </cell>
        </row>
        <row r="1643">
          <cell r="B1643">
            <v>1652</v>
          </cell>
          <cell r="D1643">
            <v>7920</v>
          </cell>
          <cell r="M1643">
            <v>0</v>
          </cell>
        </row>
        <row r="1644">
          <cell r="B1644">
            <v>1653</v>
          </cell>
          <cell r="D1644">
            <v>40040</v>
          </cell>
          <cell r="M1644">
            <v>0</v>
          </cell>
        </row>
        <row r="1645">
          <cell r="B1645">
            <v>1654</v>
          </cell>
          <cell r="D1645">
            <v>8800</v>
          </cell>
          <cell r="M1645">
            <v>0</v>
          </cell>
        </row>
        <row r="1646">
          <cell r="B1646">
            <v>1655</v>
          </cell>
          <cell r="D1646">
            <v>85250</v>
          </cell>
          <cell r="M1646">
            <v>0</v>
          </cell>
        </row>
        <row r="1647">
          <cell r="B1647">
            <v>1656</v>
          </cell>
          <cell r="D1647">
            <v>5500</v>
          </cell>
          <cell r="M1647">
            <v>0</v>
          </cell>
        </row>
        <row r="1648">
          <cell r="B1648">
            <v>1657</v>
          </cell>
          <cell r="D1648">
            <v>15400</v>
          </cell>
          <cell r="M1648">
            <v>1</v>
          </cell>
        </row>
        <row r="1649">
          <cell r="B1649">
            <v>1658</v>
          </cell>
          <cell r="D1649">
            <v>58850</v>
          </cell>
          <cell r="M1649">
            <v>0</v>
          </cell>
        </row>
        <row r="1650">
          <cell r="B1650">
            <v>1659</v>
          </cell>
          <cell r="D1650">
            <v>7150</v>
          </cell>
          <cell r="M1650">
            <v>0</v>
          </cell>
        </row>
        <row r="1651">
          <cell r="B1651">
            <v>1660</v>
          </cell>
          <cell r="D1651">
            <v>5401</v>
          </cell>
          <cell r="M1651">
            <v>0</v>
          </cell>
        </row>
        <row r="1652">
          <cell r="B1652">
            <v>1661</v>
          </cell>
          <cell r="D1652">
            <v>46750</v>
          </cell>
          <cell r="M1652">
            <v>0</v>
          </cell>
        </row>
        <row r="1653">
          <cell r="B1653">
            <v>1662</v>
          </cell>
          <cell r="D1653">
            <v>3960</v>
          </cell>
          <cell r="M1653">
            <v>0</v>
          </cell>
        </row>
        <row r="1654">
          <cell r="B1654">
            <v>1663</v>
          </cell>
          <cell r="D1654">
            <v>50600</v>
          </cell>
          <cell r="M1654">
            <v>0</v>
          </cell>
        </row>
        <row r="1655">
          <cell r="B1655">
            <v>1664</v>
          </cell>
          <cell r="D1655">
            <v>52800</v>
          </cell>
          <cell r="M1655">
            <v>0.5</v>
          </cell>
        </row>
        <row r="1656">
          <cell r="B1656">
            <v>1665</v>
          </cell>
          <cell r="D1656">
            <v>384450</v>
          </cell>
          <cell r="M1656">
            <v>0</v>
          </cell>
        </row>
        <row r="1657">
          <cell r="B1657">
            <v>1666</v>
          </cell>
          <cell r="D1657">
            <v>208450</v>
          </cell>
          <cell r="M1657">
            <v>0.25</v>
          </cell>
        </row>
        <row r="1658">
          <cell r="B1658">
            <v>1667</v>
          </cell>
          <cell r="D1658">
            <v>82500</v>
          </cell>
          <cell r="M1658">
            <v>1</v>
          </cell>
        </row>
        <row r="1659">
          <cell r="B1659">
            <v>1668</v>
          </cell>
          <cell r="D1659">
            <v>54450</v>
          </cell>
          <cell r="M1659">
            <v>0</v>
          </cell>
        </row>
        <row r="1660">
          <cell r="B1660">
            <v>1669</v>
          </cell>
          <cell r="D1660">
            <v>77000</v>
          </cell>
          <cell r="M1660">
            <v>1</v>
          </cell>
        </row>
        <row r="1661">
          <cell r="B1661">
            <v>1670</v>
          </cell>
          <cell r="D1661">
            <v>54450</v>
          </cell>
          <cell r="M1661">
            <v>0</v>
          </cell>
        </row>
        <row r="1662">
          <cell r="B1662">
            <v>1671</v>
          </cell>
          <cell r="D1662">
            <v>4629</v>
          </cell>
          <cell r="M1662">
            <v>0</v>
          </cell>
        </row>
        <row r="1663">
          <cell r="B1663">
            <v>1672</v>
          </cell>
          <cell r="D1663">
            <v>71500</v>
          </cell>
          <cell r="M1663">
            <v>1</v>
          </cell>
        </row>
        <row r="1664">
          <cell r="B1664">
            <v>1673</v>
          </cell>
          <cell r="D1664">
            <v>65450</v>
          </cell>
          <cell r="M1664">
            <v>0</v>
          </cell>
        </row>
        <row r="1665">
          <cell r="B1665">
            <v>1674</v>
          </cell>
          <cell r="D1665">
            <v>285450</v>
          </cell>
          <cell r="M1665">
            <v>1</v>
          </cell>
        </row>
        <row r="1666">
          <cell r="B1666">
            <v>1675</v>
          </cell>
          <cell r="D1666">
            <v>719400</v>
          </cell>
          <cell r="M1666">
            <v>0.1</v>
          </cell>
        </row>
        <row r="1667">
          <cell r="B1667">
            <v>1676</v>
          </cell>
          <cell r="D1667">
            <v>949300</v>
          </cell>
          <cell r="M1667">
            <v>0</v>
          </cell>
        </row>
        <row r="1668">
          <cell r="B1668">
            <v>1677</v>
          </cell>
          <cell r="D1668">
            <v>379500</v>
          </cell>
          <cell r="M1668">
            <v>0</v>
          </cell>
        </row>
        <row r="1669">
          <cell r="B1669">
            <v>1678</v>
          </cell>
          <cell r="D1669">
            <v>385000</v>
          </cell>
          <cell r="M1669">
            <v>0.08</v>
          </cell>
        </row>
        <row r="1670">
          <cell r="B1670">
            <v>1679</v>
          </cell>
          <cell r="D1670">
            <v>12100</v>
          </cell>
          <cell r="M1670">
            <v>0</v>
          </cell>
        </row>
        <row r="1671">
          <cell r="B1671">
            <v>1680</v>
          </cell>
          <cell r="D1671">
            <v>99000</v>
          </cell>
          <cell r="M1671">
            <v>0</v>
          </cell>
        </row>
        <row r="1672">
          <cell r="B1672">
            <v>1681</v>
          </cell>
          <cell r="D1672">
            <v>192500</v>
          </cell>
          <cell r="M1672">
            <v>0.3</v>
          </cell>
        </row>
        <row r="1673">
          <cell r="B1673">
            <v>1682</v>
          </cell>
          <cell r="D1673">
            <v>10183</v>
          </cell>
          <cell r="M1673">
            <v>0</v>
          </cell>
        </row>
        <row r="1674">
          <cell r="B1674">
            <v>1683</v>
          </cell>
          <cell r="D1674">
            <v>11000</v>
          </cell>
          <cell r="M1674">
            <v>0</v>
          </cell>
        </row>
        <row r="1675">
          <cell r="B1675">
            <v>1684</v>
          </cell>
          <cell r="D1675">
            <v>275000</v>
          </cell>
          <cell r="M1675">
            <v>0</v>
          </cell>
        </row>
        <row r="1676">
          <cell r="B1676">
            <v>1685</v>
          </cell>
          <cell r="D1676">
            <v>121000</v>
          </cell>
          <cell r="M1676">
            <v>0</v>
          </cell>
        </row>
        <row r="1677">
          <cell r="B1677">
            <v>1686</v>
          </cell>
          <cell r="D1677">
            <v>33000</v>
          </cell>
          <cell r="M1677">
            <v>0</v>
          </cell>
        </row>
        <row r="1678">
          <cell r="B1678">
            <v>1687</v>
          </cell>
          <cell r="D1678">
            <v>22000</v>
          </cell>
          <cell r="M1678">
            <v>0</v>
          </cell>
        </row>
        <row r="1679">
          <cell r="B1679">
            <v>1688</v>
          </cell>
          <cell r="D1679">
            <v>19030</v>
          </cell>
          <cell r="M1679">
            <v>0</v>
          </cell>
        </row>
        <row r="1680">
          <cell r="B1680">
            <v>1689</v>
          </cell>
          <cell r="D1680">
            <v>60500</v>
          </cell>
          <cell r="M1680">
            <v>0</v>
          </cell>
        </row>
        <row r="1681">
          <cell r="B1681">
            <v>1690</v>
          </cell>
          <cell r="D1681">
            <v>126500</v>
          </cell>
          <cell r="M1681">
            <v>0</v>
          </cell>
        </row>
        <row r="1682">
          <cell r="B1682">
            <v>1691</v>
          </cell>
          <cell r="D1682">
            <v>60500</v>
          </cell>
          <cell r="M1682">
            <v>0</v>
          </cell>
        </row>
        <row r="1683">
          <cell r="B1683">
            <v>1692</v>
          </cell>
          <cell r="D1683">
            <v>10230</v>
          </cell>
          <cell r="M1683">
            <v>0</v>
          </cell>
        </row>
        <row r="1684">
          <cell r="B1684">
            <v>1693</v>
          </cell>
          <cell r="D1684">
            <v>43236</v>
          </cell>
          <cell r="M1684">
            <v>0</v>
          </cell>
        </row>
        <row r="1685">
          <cell r="B1685">
            <v>1694</v>
          </cell>
          <cell r="D1685">
            <v>8250</v>
          </cell>
          <cell r="M1685">
            <v>0</v>
          </cell>
        </row>
        <row r="1686">
          <cell r="B1686">
            <v>1695</v>
          </cell>
          <cell r="D1686">
            <v>16425</v>
          </cell>
          <cell r="M1686">
            <v>0</v>
          </cell>
        </row>
        <row r="1687">
          <cell r="B1687">
            <v>1696</v>
          </cell>
          <cell r="D1687">
            <v>229950</v>
          </cell>
          <cell r="M1687">
            <v>0</v>
          </cell>
        </row>
        <row r="1688">
          <cell r="B1688">
            <v>1697</v>
          </cell>
          <cell r="D1688">
            <v>16425</v>
          </cell>
          <cell r="M1688">
            <v>0</v>
          </cell>
        </row>
        <row r="1689">
          <cell r="B1689">
            <v>1698</v>
          </cell>
          <cell r="D1689">
            <v>16425</v>
          </cell>
          <cell r="M1689">
            <v>0</v>
          </cell>
        </row>
        <row r="1690">
          <cell r="B1690">
            <v>1699</v>
          </cell>
          <cell r="D1690">
            <v>219000</v>
          </cell>
          <cell r="M1690">
            <v>0.25</v>
          </cell>
        </row>
        <row r="1691">
          <cell r="B1691">
            <v>1700</v>
          </cell>
          <cell r="D1691">
            <v>492750</v>
          </cell>
          <cell r="M1691">
            <v>0</v>
          </cell>
        </row>
        <row r="1692">
          <cell r="B1692">
            <v>1701</v>
          </cell>
          <cell r="D1692">
            <v>164250</v>
          </cell>
          <cell r="M1692">
            <v>0.25</v>
          </cell>
        </row>
        <row r="1693">
          <cell r="B1693">
            <v>1702</v>
          </cell>
          <cell r="D1693">
            <v>216810</v>
          </cell>
          <cell r="M1693">
            <v>0.6</v>
          </cell>
        </row>
        <row r="1694">
          <cell r="B1694">
            <v>1703</v>
          </cell>
          <cell r="D1694">
            <v>443475</v>
          </cell>
          <cell r="M1694">
            <v>0.5</v>
          </cell>
        </row>
        <row r="1695">
          <cell r="B1695">
            <v>1704</v>
          </cell>
          <cell r="D1695">
            <v>31714</v>
          </cell>
          <cell r="M1695">
            <v>0</v>
          </cell>
        </row>
        <row r="1696">
          <cell r="B1696">
            <v>1705</v>
          </cell>
          <cell r="D1696">
            <v>5250</v>
          </cell>
          <cell r="M1696">
            <v>0</v>
          </cell>
        </row>
        <row r="1697">
          <cell r="B1697">
            <v>1706</v>
          </cell>
          <cell r="D1697">
            <v>78750</v>
          </cell>
          <cell r="M1697">
            <v>0</v>
          </cell>
        </row>
        <row r="1698">
          <cell r="B1698">
            <v>1707</v>
          </cell>
          <cell r="D1698">
            <v>472500</v>
          </cell>
          <cell r="M1698">
            <v>1</v>
          </cell>
        </row>
        <row r="1699">
          <cell r="B1699">
            <v>1708</v>
          </cell>
          <cell r="D1699">
            <v>78750</v>
          </cell>
          <cell r="M1699">
            <v>0</v>
          </cell>
        </row>
        <row r="1700">
          <cell r="B1700">
            <v>1709</v>
          </cell>
          <cell r="D1700">
            <v>78750</v>
          </cell>
          <cell r="M1700">
            <v>0</v>
          </cell>
        </row>
        <row r="1701">
          <cell r="B1701">
            <v>1710</v>
          </cell>
          <cell r="D1701">
            <v>14700</v>
          </cell>
          <cell r="M1701">
            <v>0</v>
          </cell>
        </row>
        <row r="1702">
          <cell r="B1702">
            <v>1711</v>
          </cell>
          <cell r="D1702">
            <v>144900</v>
          </cell>
          <cell r="M1702">
            <v>0</v>
          </cell>
        </row>
        <row r="1703">
          <cell r="B1703">
            <v>1712</v>
          </cell>
          <cell r="D1703">
            <v>151110</v>
          </cell>
          <cell r="M1703">
            <v>0</v>
          </cell>
        </row>
        <row r="1704">
          <cell r="B1704">
            <v>1713</v>
          </cell>
          <cell r="D1704">
            <v>5475</v>
          </cell>
          <cell r="M1704">
            <v>0</v>
          </cell>
        </row>
        <row r="1705">
          <cell r="B1705">
            <v>1714</v>
          </cell>
          <cell r="D1705">
            <v>21900</v>
          </cell>
          <cell r="M1705">
            <v>0</v>
          </cell>
        </row>
        <row r="1706">
          <cell r="B1706">
            <v>1715</v>
          </cell>
          <cell r="D1706">
            <v>80599</v>
          </cell>
          <cell r="M1706">
            <v>0</v>
          </cell>
        </row>
        <row r="1707">
          <cell r="B1707">
            <v>1716</v>
          </cell>
          <cell r="D1707">
            <v>164250</v>
          </cell>
          <cell r="M1707">
            <v>0</v>
          </cell>
        </row>
        <row r="1708">
          <cell r="B1708">
            <v>1717</v>
          </cell>
          <cell r="D1708">
            <v>54750</v>
          </cell>
          <cell r="M1708">
            <v>1</v>
          </cell>
        </row>
        <row r="1709">
          <cell r="B1709">
            <v>1718</v>
          </cell>
          <cell r="D1709">
            <v>21900</v>
          </cell>
          <cell r="M1709">
            <v>0</v>
          </cell>
        </row>
        <row r="1710">
          <cell r="B1710">
            <v>1719</v>
          </cell>
          <cell r="D1710">
            <v>24638</v>
          </cell>
          <cell r="M1710">
            <v>0</v>
          </cell>
        </row>
        <row r="1711">
          <cell r="B1711">
            <v>1720</v>
          </cell>
          <cell r="D1711">
            <v>295650</v>
          </cell>
          <cell r="M1711">
            <v>0</v>
          </cell>
        </row>
        <row r="1712">
          <cell r="B1712">
            <v>1721</v>
          </cell>
          <cell r="D1712">
            <v>24638</v>
          </cell>
          <cell r="M1712">
            <v>0</v>
          </cell>
        </row>
        <row r="1713">
          <cell r="B1713">
            <v>1722</v>
          </cell>
          <cell r="D1713">
            <v>24638</v>
          </cell>
          <cell r="M1713">
            <v>0</v>
          </cell>
        </row>
        <row r="1714">
          <cell r="B1714">
            <v>1723</v>
          </cell>
          <cell r="D1714">
            <v>54750</v>
          </cell>
          <cell r="M1714">
            <v>0.5</v>
          </cell>
        </row>
        <row r="1715">
          <cell r="B1715">
            <v>1724</v>
          </cell>
          <cell r="D1715">
            <v>68438</v>
          </cell>
          <cell r="M1715">
            <v>0</v>
          </cell>
        </row>
        <row r="1716">
          <cell r="B1716">
            <v>1725</v>
          </cell>
          <cell r="D1716">
            <v>65700</v>
          </cell>
          <cell r="M1716">
            <v>0</v>
          </cell>
        </row>
        <row r="1717">
          <cell r="B1717">
            <v>1726</v>
          </cell>
          <cell r="D1717">
            <v>1320</v>
          </cell>
          <cell r="M1717">
            <v>0</v>
          </cell>
        </row>
        <row r="1718">
          <cell r="B1718">
            <v>1727</v>
          </cell>
          <cell r="D1718">
            <v>140160</v>
          </cell>
          <cell r="M1718">
            <v>0</v>
          </cell>
        </row>
        <row r="1719">
          <cell r="B1719">
            <v>1728</v>
          </cell>
          <cell r="D1719">
            <v>2750</v>
          </cell>
          <cell r="M1719">
            <v>0</v>
          </cell>
        </row>
        <row r="1720">
          <cell r="B1720">
            <v>1729</v>
          </cell>
          <cell r="D1720">
            <v>2738</v>
          </cell>
          <cell r="M1720">
            <v>0</v>
          </cell>
        </row>
        <row r="1721">
          <cell r="B1721">
            <v>1730</v>
          </cell>
          <cell r="D1721">
            <v>86240</v>
          </cell>
          <cell r="M1721">
            <v>1</v>
          </cell>
        </row>
        <row r="1722">
          <cell r="B1722">
            <v>1731</v>
          </cell>
          <cell r="D1722">
            <v>36868</v>
          </cell>
          <cell r="M1722">
            <v>0.95</v>
          </cell>
        </row>
        <row r="1723">
          <cell r="B1723">
            <v>1732</v>
          </cell>
          <cell r="D1723">
            <v>42088</v>
          </cell>
          <cell r="M1723">
            <v>1</v>
          </cell>
        </row>
        <row r="1724">
          <cell r="B1724">
            <v>1733</v>
          </cell>
          <cell r="D1724">
            <v>27148</v>
          </cell>
          <cell r="M1724">
            <v>1</v>
          </cell>
        </row>
        <row r="1725">
          <cell r="B1725">
            <v>1734</v>
          </cell>
          <cell r="D1725">
            <v>68282</v>
          </cell>
          <cell r="M1725">
            <v>1</v>
          </cell>
        </row>
        <row r="1726">
          <cell r="B1726">
            <v>1735</v>
          </cell>
          <cell r="D1726">
            <v>7221</v>
          </cell>
          <cell r="M1726">
            <v>1</v>
          </cell>
        </row>
        <row r="1727">
          <cell r="B1727">
            <v>1736</v>
          </cell>
          <cell r="D1727">
            <v>215221</v>
          </cell>
          <cell r="M1727">
            <v>1</v>
          </cell>
        </row>
        <row r="1728">
          <cell r="B1728">
            <v>1737</v>
          </cell>
          <cell r="D1728">
            <v>4950</v>
          </cell>
          <cell r="M1728">
            <v>0</v>
          </cell>
        </row>
        <row r="1729">
          <cell r="B1729">
            <v>1738</v>
          </cell>
          <cell r="D1729">
            <v>5411</v>
          </cell>
          <cell r="M1729">
            <v>1</v>
          </cell>
        </row>
        <row r="1730">
          <cell r="B1730">
            <v>1739</v>
          </cell>
          <cell r="D1730">
            <v>102272</v>
          </cell>
          <cell r="M1730">
            <v>1</v>
          </cell>
        </row>
        <row r="1731">
          <cell r="B1731">
            <v>1740</v>
          </cell>
          <cell r="D1731">
            <v>10493</v>
          </cell>
          <cell r="M1731">
            <v>1</v>
          </cell>
        </row>
        <row r="1732">
          <cell r="B1732">
            <v>1741</v>
          </cell>
          <cell r="D1732">
            <v>38922</v>
          </cell>
          <cell r="M1732">
            <v>1</v>
          </cell>
        </row>
        <row r="1733">
          <cell r="B1733">
            <v>1742</v>
          </cell>
          <cell r="D1733">
            <v>11369</v>
          </cell>
          <cell r="M1733">
            <v>1</v>
          </cell>
        </row>
        <row r="1734">
          <cell r="B1734">
            <v>1743</v>
          </cell>
          <cell r="D1734">
            <v>15984</v>
          </cell>
          <cell r="M1734">
            <v>1</v>
          </cell>
        </row>
        <row r="1735">
          <cell r="B1735">
            <v>1744</v>
          </cell>
          <cell r="D1735">
            <v>106</v>
          </cell>
          <cell r="M1735">
            <v>1</v>
          </cell>
        </row>
        <row r="1736">
          <cell r="B1736">
            <v>1745</v>
          </cell>
          <cell r="D1736">
            <v>528</v>
          </cell>
          <cell r="M1736">
            <v>1</v>
          </cell>
        </row>
        <row r="1737">
          <cell r="B1737">
            <v>1746</v>
          </cell>
          <cell r="D1737">
            <v>23767</v>
          </cell>
          <cell r="M1737">
            <v>1</v>
          </cell>
        </row>
        <row r="1738">
          <cell r="B1738">
            <v>1747</v>
          </cell>
          <cell r="D1738">
            <v>5262</v>
          </cell>
          <cell r="M1738">
            <v>1</v>
          </cell>
        </row>
        <row r="1739">
          <cell r="B1739">
            <v>1748</v>
          </cell>
          <cell r="D1739">
            <v>4000</v>
          </cell>
          <cell r="M1739">
            <v>0</v>
          </cell>
        </row>
        <row r="1740">
          <cell r="B1740">
            <v>1749</v>
          </cell>
          <cell r="D1740">
            <v>101420</v>
          </cell>
          <cell r="M1740">
            <v>0.39439952672056794</v>
          </cell>
        </row>
        <row r="1741">
          <cell r="B1741">
            <v>1750</v>
          </cell>
          <cell r="D1741">
            <v>13860</v>
          </cell>
          <cell r="M1741">
            <v>0.4</v>
          </cell>
        </row>
        <row r="1742">
          <cell r="B1742">
            <v>1751</v>
          </cell>
          <cell r="D1742">
            <v>51414</v>
          </cell>
          <cell r="M1742">
            <v>0.4</v>
          </cell>
        </row>
        <row r="1743">
          <cell r="B1743">
            <v>1752</v>
          </cell>
          <cell r="D1743">
            <v>99578</v>
          </cell>
          <cell r="M1743">
            <v>9.9999999999999992E-2</v>
          </cell>
        </row>
        <row r="1744">
          <cell r="B1744">
            <v>1753</v>
          </cell>
          <cell r="D1744">
            <v>8415</v>
          </cell>
          <cell r="M1744">
            <v>0</v>
          </cell>
        </row>
        <row r="1745">
          <cell r="B1745">
            <v>1754</v>
          </cell>
          <cell r="D1745">
            <v>142454</v>
          </cell>
          <cell r="M1745">
            <v>0</v>
          </cell>
        </row>
        <row r="1746">
          <cell r="B1746">
            <v>1755</v>
          </cell>
          <cell r="D1746">
            <v>24020</v>
          </cell>
          <cell r="M1746">
            <v>0</v>
          </cell>
        </row>
        <row r="1747">
          <cell r="B1747">
            <v>1756</v>
          </cell>
          <cell r="D1747">
            <v>11330</v>
          </cell>
          <cell r="M1747">
            <v>0</v>
          </cell>
        </row>
        <row r="1748">
          <cell r="B1748">
            <v>1757</v>
          </cell>
          <cell r="D1748">
            <v>101945</v>
          </cell>
          <cell r="M1748">
            <v>1</v>
          </cell>
        </row>
        <row r="1749">
          <cell r="B1749">
            <v>1758</v>
          </cell>
          <cell r="D1749">
            <v>173771</v>
          </cell>
          <cell r="M1749">
            <v>1</v>
          </cell>
        </row>
        <row r="1750">
          <cell r="B1750">
            <v>1759</v>
          </cell>
          <cell r="D1750">
            <v>5000</v>
          </cell>
          <cell r="M1750">
            <v>0</v>
          </cell>
        </row>
        <row r="1751">
          <cell r="B1751">
            <v>1760</v>
          </cell>
          <cell r="D1751">
            <v>7531</v>
          </cell>
          <cell r="M1751">
            <v>1</v>
          </cell>
        </row>
        <row r="1752">
          <cell r="B1752">
            <v>1761</v>
          </cell>
          <cell r="D1752">
            <v>6951</v>
          </cell>
          <cell r="M1752">
            <v>1</v>
          </cell>
        </row>
        <row r="1753">
          <cell r="B1753">
            <v>1762</v>
          </cell>
          <cell r="D1753">
            <v>9848</v>
          </cell>
          <cell r="M1753">
            <v>1</v>
          </cell>
        </row>
        <row r="1754">
          <cell r="B1754">
            <v>1763</v>
          </cell>
          <cell r="D1754">
            <v>347540</v>
          </cell>
          <cell r="M1754">
            <v>1</v>
          </cell>
        </row>
        <row r="1755">
          <cell r="B1755">
            <v>1764</v>
          </cell>
          <cell r="D1755">
            <v>6951</v>
          </cell>
          <cell r="M1755">
            <v>1</v>
          </cell>
        </row>
        <row r="1756">
          <cell r="B1756">
            <v>1765</v>
          </cell>
          <cell r="D1756">
            <v>5793</v>
          </cell>
          <cell r="M1756">
            <v>1</v>
          </cell>
        </row>
        <row r="1757">
          <cell r="B1757">
            <v>1766</v>
          </cell>
          <cell r="D1757">
            <v>23588</v>
          </cell>
          <cell r="M1757">
            <v>1</v>
          </cell>
        </row>
        <row r="1758">
          <cell r="B1758">
            <v>1767</v>
          </cell>
          <cell r="D1758">
            <v>11768</v>
          </cell>
          <cell r="M1758">
            <v>0</v>
          </cell>
        </row>
        <row r="1759">
          <cell r="B1759">
            <v>1768</v>
          </cell>
          <cell r="D1759">
            <v>17380</v>
          </cell>
          <cell r="M1759">
            <v>0</v>
          </cell>
        </row>
        <row r="1760">
          <cell r="B1760">
            <v>1769</v>
          </cell>
          <cell r="D1760">
            <v>141827</v>
          </cell>
          <cell r="M1760">
            <v>1</v>
          </cell>
        </row>
        <row r="1761">
          <cell r="B1761">
            <v>1770</v>
          </cell>
          <cell r="D1761">
            <v>2000</v>
          </cell>
          <cell r="M1761">
            <v>0</v>
          </cell>
        </row>
        <row r="1762">
          <cell r="B1762">
            <v>1771</v>
          </cell>
          <cell r="D1762">
            <v>25036</v>
          </cell>
          <cell r="M1762">
            <v>0.10000000000000002</v>
          </cell>
        </row>
        <row r="1763">
          <cell r="B1763">
            <v>1772</v>
          </cell>
          <cell r="D1763">
            <v>7035</v>
          </cell>
          <cell r="M1763">
            <v>0</v>
          </cell>
        </row>
        <row r="1764">
          <cell r="B1764">
            <v>1773</v>
          </cell>
          <cell r="D1764">
            <v>3065</v>
          </cell>
          <cell r="M1764">
            <v>0</v>
          </cell>
        </row>
        <row r="1765">
          <cell r="B1765">
            <v>1774</v>
          </cell>
          <cell r="D1765">
            <v>10218</v>
          </cell>
          <cell r="M1765">
            <v>0</v>
          </cell>
        </row>
        <row r="1766">
          <cell r="B1766">
            <v>1775</v>
          </cell>
          <cell r="D1766">
            <v>37221</v>
          </cell>
          <cell r="M1766">
            <v>0</v>
          </cell>
        </row>
        <row r="1767">
          <cell r="B1767">
            <v>1776</v>
          </cell>
          <cell r="D1767">
            <v>56196</v>
          </cell>
          <cell r="M1767">
            <v>0</v>
          </cell>
        </row>
        <row r="1768">
          <cell r="B1768">
            <v>1777</v>
          </cell>
          <cell r="D1768">
            <v>10055</v>
          </cell>
          <cell r="M1768">
            <v>1</v>
          </cell>
        </row>
        <row r="1769">
          <cell r="B1769">
            <v>1778</v>
          </cell>
          <cell r="D1769">
            <v>11505</v>
          </cell>
          <cell r="M1769">
            <v>0</v>
          </cell>
        </row>
        <row r="1770">
          <cell r="B1770">
            <v>1779</v>
          </cell>
          <cell r="D1770">
            <v>11505</v>
          </cell>
          <cell r="M1770">
            <v>0</v>
          </cell>
        </row>
        <row r="1771">
          <cell r="B1771">
            <v>1780</v>
          </cell>
          <cell r="D1771">
            <v>8415</v>
          </cell>
          <cell r="M1771">
            <v>0</v>
          </cell>
        </row>
        <row r="1772">
          <cell r="B1772">
            <v>1781</v>
          </cell>
          <cell r="D1772">
            <v>5000</v>
          </cell>
          <cell r="M1772">
            <v>0</v>
          </cell>
        </row>
        <row r="1773">
          <cell r="B1773">
            <v>1782</v>
          </cell>
          <cell r="D1773">
            <v>2906</v>
          </cell>
          <cell r="M1773">
            <v>0</v>
          </cell>
        </row>
        <row r="1774">
          <cell r="B1774">
            <v>1783</v>
          </cell>
          <cell r="D1774">
            <v>3738</v>
          </cell>
          <cell r="M1774">
            <v>1</v>
          </cell>
        </row>
        <row r="1775">
          <cell r="B1775">
            <v>1784</v>
          </cell>
          <cell r="D1775">
            <v>43413</v>
          </cell>
          <cell r="M1775">
            <v>1</v>
          </cell>
        </row>
        <row r="1776">
          <cell r="B1776">
            <v>1785</v>
          </cell>
          <cell r="D1776">
            <v>55016</v>
          </cell>
          <cell r="M1776">
            <v>0</v>
          </cell>
        </row>
        <row r="1777">
          <cell r="B1777">
            <v>1786</v>
          </cell>
          <cell r="D1777">
            <v>114716</v>
          </cell>
          <cell r="M1777">
            <v>0</v>
          </cell>
        </row>
        <row r="1778">
          <cell r="B1778">
            <v>1787</v>
          </cell>
          <cell r="D1778">
            <v>20546</v>
          </cell>
          <cell r="M1778">
            <v>0</v>
          </cell>
        </row>
        <row r="1779">
          <cell r="B1779">
            <v>1788</v>
          </cell>
          <cell r="D1779">
            <v>143823</v>
          </cell>
          <cell r="M1779">
            <v>0</v>
          </cell>
        </row>
        <row r="1780">
          <cell r="B1780">
            <v>1789</v>
          </cell>
          <cell r="D1780">
            <v>29700</v>
          </cell>
          <cell r="M1780">
            <v>0.80808080808080807</v>
          </cell>
        </row>
        <row r="1781">
          <cell r="B1781">
            <v>1790</v>
          </cell>
          <cell r="D1781">
            <v>54257</v>
          </cell>
          <cell r="M1781">
            <v>0</v>
          </cell>
        </row>
        <row r="1782">
          <cell r="B1782">
            <v>1791</v>
          </cell>
          <cell r="D1782">
            <v>69054</v>
          </cell>
          <cell r="M1782">
            <v>0</v>
          </cell>
        </row>
        <row r="1783">
          <cell r="B1783">
            <v>1792</v>
          </cell>
          <cell r="D1783">
            <v>10000</v>
          </cell>
          <cell r="M1783">
            <v>0</v>
          </cell>
        </row>
        <row r="1784">
          <cell r="B1784">
            <v>1793</v>
          </cell>
          <cell r="D1784">
            <v>6592</v>
          </cell>
          <cell r="M1784">
            <v>0</v>
          </cell>
        </row>
        <row r="1785">
          <cell r="B1785">
            <v>1794</v>
          </cell>
          <cell r="D1785">
            <v>12324</v>
          </cell>
          <cell r="M1785">
            <v>0.1</v>
          </cell>
        </row>
        <row r="1786">
          <cell r="B1786">
            <v>1795</v>
          </cell>
          <cell r="D1786">
            <v>17514</v>
          </cell>
          <cell r="M1786">
            <v>0.34258307639602603</v>
          </cell>
        </row>
        <row r="1787">
          <cell r="B1787">
            <v>1796</v>
          </cell>
          <cell r="D1787">
            <v>35874</v>
          </cell>
          <cell r="M1787">
            <v>0</v>
          </cell>
        </row>
        <row r="1788">
          <cell r="B1788">
            <v>1797</v>
          </cell>
          <cell r="D1788">
            <v>22996</v>
          </cell>
          <cell r="M1788">
            <v>0.47834405983649331</v>
          </cell>
        </row>
        <row r="1789">
          <cell r="B1789">
            <v>1798</v>
          </cell>
          <cell r="D1789">
            <v>18774</v>
          </cell>
          <cell r="M1789">
            <v>0</v>
          </cell>
        </row>
        <row r="1790">
          <cell r="B1790">
            <v>1799</v>
          </cell>
          <cell r="D1790">
            <v>9258</v>
          </cell>
          <cell r="M1790">
            <v>0</v>
          </cell>
        </row>
        <row r="1791">
          <cell r="B1791">
            <v>1800</v>
          </cell>
          <cell r="D1791">
            <v>2058</v>
          </cell>
          <cell r="M1791">
            <v>0</v>
          </cell>
        </row>
        <row r="1792">
          <cell r="B1792">
            <v>1801</v>
          </cell>
          <cell r="D1792">
            <v>4372</v>
          </cell>
          <cell r="M1792">
            <v>0</v>
          </cell>
        </row>
        <row r="1793">
          <cell r="B1793">
            <v>1802</v>
          </cell>
          <cell r="D1793">
            <v>13167</v>
          </cell>
          <cell r="M1793">
            <v>0</v>
          </cell>
        </row>
        <row r="1794">
          <cell r="B1794">
            <v>1803</v>
          </cell>
          <cell r="D1794">
            <v>2000</v>
          </cell>
          <cell r="M1794">
            <v>0</v>
          </cell>
        </row>
        <row r="1795">
          <cell r="B1795">
            <v>1804</v>
          </cell>
          <cell r="D1795">
            <v>110000</v>
          </cell>
          <cell r="M1795">
            <v>0</v>
          </cell>
        </row>
        <row r="1796">
          <cell r="B1796">
            <v>1805</v>
          </cell>
          <cell r="D1796">
            <v>7198</v>
          </cell>
          <cell r="M1796">
            <v>0</v>
          </cell>
        </row>
        <row r="1797">
          <cell r="B1797">
            <v>1806</v>
          </cell>
          <cell r="D1797">
            <v>2830</v>
          </cell>
          <cell r="M1797">
            <v>0</v>
          </cell>
        </row>
        <row r="1798">
          <cell r="B1798">
            <v>1807</v>
          </cell>
          <cell r="D1798">
            <v>2750</v>
          </cell>
          <cell r="M1798">
            <v>0</v>
          </cell>
        </row>
        <row r="1799">
          <cell r="B1799">
            <v>1808</v>
          </cell>
          <cell r="D1799">
            <v>2750</v>
          </cell>
          <cell r="M1799">
            <v>0</v>
          </cell>
        </row>
        <row r="1800">
          <cell r="B1800">
            <v>1809</v>
          </cell>
          <cell r="D1800">
            <v>1650</v>
          </cell>
          <cell r="M1800">
            <v>0</v>
          </cell>
        </row>
        <row r="1801">
          <cell r="B1801">
            <v>1810</v>
          </cell>
          <cell r="D1801">
            <v>550</v>
          </cell>
          <cell r="M1801">
            <v>0</v>
          </cell>
        </row>
        <row r="1802">
          <cell r="B1802">
            <v>1811</v>
          </cell>
          <cell r="D1802">
            <v>550</v>
          </cell>
          <cell r="M1802">
            <v>0</v>
          </cell>
        </row>
        <row r="1803">
          <cell r="B1803">
            <v>1812</v>
          </cell>
          <cell r="D1803">
            <v>5176</v>
          </cell>
          <cell r="M1803">
            <v>0.4</v>
          </cell>
        </row>
        <row r="1804">
          <cell r="B1804">
            <v>1813</v>
          </cell>
          <cell r="D1804">
            <v>5280</v>
          </cell>
          <cell r="M1804">
            <v>0.75</v>
          </cell>
        </row>
        <row r="1805">
          <cell r="B1805">
            <v>1814</v>
          </cell>
          <cell r="D1805">
            <v>2000</v>
          </cell>
          <cell r="M1805">
            <v>0</v>
          </cell>
        </row>
        <row r="1806">
          <cell r="B1806">
            <v>1815</v>
          </cell>
          <cell r="D1806">
            <v>2200</v>
          </cell>
          <cell r="M1806">
            <v>0.25</v>
          </cell>
        </row>
        <row r="1807">
          <cell r="B1807">
            <v>1816</v>
          </cell>
          <cell r="D1807">
            <v>14740</v>
          </cell>
          <cell r="M1807">
            <v>0</v>
          </cell>
        </row>
        <row r="1808">
          <cell r="B1808">
            <v>1817</v>
          </cell>
          <cell r="D1808">
            <v>21930</v>
          </cell>
          <cell r="M1808">
            <v>0.5</v>
          </cell>
        </row>
        <row r="1809">
          <cell r="B1809">
            <v>1818</v>
          </cell>
          <cell r="D1809">
            <v>2739</v>
          </cell>
          <cell r="M1809">
            <v>0</v>
          </cell>
        </row>
        <row r="1810">
          <cell r="B1810">
            <v>1819</v>
          </cell>
          <cell r="D1810">
            <v>169254</v>
          </cell>
          <cell r="M1810">
            <v>0</v>
          </cell>
        </row>
        <row r="1811">
          <cell r="B1811">
            <v>1820</v>
          </cell>
          <cell r="D1811">
            <v>3432</v>
          </cell>
          <cell r="M1811">
            <v>0</v>
          </cell>
        </row>
        <row r="1812">
          <cell r="B1812">
            <v>1821</v>
          </cell>
          <cell r="D1812">
            <v>128128</v>
          </cell>
          <cell r="M1812">
            <v>0.9</v>
          </cell>
        </row>
        <row r="1813">
          <cell r="B1813">
            <v>1822</v>
          </cell>
          <cell r="D1813">
            <v>19050</v>
          </cell>
          <cell r="M1813">
            <v>1</v>
          </cell>
        </row>
        <row r="1814">
          <cell r="B1814">
            <v>1823</v>
          </cell>
          <cell r="D1814">
            <v>41052</v>
          </cell>
          <cell r="M1814">
            <v>0.9</v>
          </cell>
        </row>
        <row r="1815">
          <cell r="B1815">
            <v>1824</v>
          </cell>
          <cell r="D1815">
            <v>10120</v>
          </cell>
          <cell r="M1815">
            <v>0</v>
          </cell>
        </row>
        <row r="1816">
          <cell r="B1816">
            <v>1825</v>
          </cell>
          <cell r="D1816">
            <v>10000</v>
          </cell>
          <cell r="M1816">
            <v>0</v>
          </cell>
        </row>
        <row r="1817">
          <cell r="B1817">
            <v>1826</v>
          </cell>
          <cell r="D1817">
            <v>240768</v>
          </cell>
          <cell r="M1817">
            <v>0</v>
          </cell>
        </row>
        <row r="1818">
          <cell r="B1818">
            <v>1827</v>
          </cell>
          <cell r="D1818">
            <v>224774</v>
          </cell>
          <cell r="M1818">
            <v>0.05</v>
          </cell>
        </row>
        <row r="1819">
          <cell r="B1819">
            <v>1828</v>
          </cell>
          <cell r="D1819">
            <v>14167</v>
          </cell>
          <cell r="M1819">
            <v>0</v>
          </cell>
        </row>
        <row r="1820">
          <cell r="B1820">
            <v>1829</v>
          </cell>
          <cell r="D1820">
            <v>38500</v>
          </cell>
          <cell r="M1820">
            <v>1</v>
          </cell>
        </row>
        <row r="1821">
          <cell r="B1821">
            <v>1830</v>
          </cell>
          <cell r="D1821">
            <v>3175</v>
          </cell>
          <cell r="M1821">
            <v>0</v>
          </cell>
        </row>
        <row r="1822">
          <cell r="B1822">
            <v>1831</v>
          </cell>
          <cell r="D1822">
            <v>5475</v>
          </cell>
          <cell r="M1822">
            <v>0</v>
          </cell>
        </row>
        <row r="1823">
          <cell r="B1823">
            <v>1832</v>
          </cell>
          <cell r="D1823">
            <v>66000</v>
          </cell>
          <cell r="M1823">
            <v>1</v>
          </cell>
        </row>
        <row r="1824">
          <cell r="B1824">
            <v>1833</v>
          </cell>
          <cell r="D1824">
            <v>6600</v>
          </cell>
          <cell r="M1824">
            <v>0</v>
          </cell>
        </row>
        <row r="1825">
          <cell r="B1825">
            <v>1834</v>
          </cell>
          <cell r="D1825">
            <v>21725</v>
          </cell>
          <cell r="M1825">
            <v>0</v>
          </cell>
        </row>
        <row r="1826">
          <cell r="B1826">
            <v>1835</v>
          </cell>
          <cell r="D1826">
            <v>2750</v>
          </cell>
          <cell r="M1826">
            <v>0</v>
          </cell>
        </row>
        <row r="1827">
          <cell r="B1827">
            <v>1836</v>
          </cell>
          <cell r="D1827">
            <v>6000</v>
          </cell>
          <cell r="M1827">
            <v>0</v>
          </cell>
        </row>
        <row r="1828">
          <cell r="B1828">
            <v>1837</v>
          </cell>
          <cell r="D1828">
            <v>5500</v>
          </cell>
          <cell r="M1828">
            <v>0</v>
          </cell>
        </row>
        <row r="1829">
          <cell r="B1829">
            <v>1838</v>
          </cell>
          <cell r="D1829">
            <v>48400</v>
          </cell>
          <cell r="M1829">
            <v>0</v>
          </cell>
        </row>
        <row r="1830">
          <cell r="B1830">
            <v>1839</v>
          </cell>
          <cell r="D1830">
            <v>7700</v>
          </cell>
          <cell r="M1830">
            <v>0</v>
          </cell>
        </row>
        <row r="1831">
          <cell r="B1831">
            <v>1840</v>
          </cell>
          <cell r="D1831">
            <v>28600</v>
          </cell>
          <cell r="M1831">
            <v>0</v>
          </cell>
        </row>
        <row r="1832">
          <cell r="B1832">
            <v>1841</v>
          </cell>
          <cell r="D1832">
            <v>660</v>
          </cell>
          <cell r="M1832">
            <v>0</v>
          </cell>
        </row>
        <row r="1833">
          <cell r="B1833">
            <v>1842</v>
          </cell>
          <cell r="D1833">
            <v>11000</v>
          </cell>
          <cell r="M1833">
            <v>0</v>
          </cell>
        </row>
        <row r="1834">
          <cell r="B1834">
            <v>1843</v>
          </cell>
          <cell r="D1834">
            <v>181775</v>
          </cell>
          <cell r="M1834">
            <v>0.55000000000000004</v>
          </cell>
        </row>
        <row r="1835">
          <cell r="B1835">
            <v>1844</v>
          </cell>
          <cell r="D1835">
            <v>212850</v>
          </cell>
          <cell r="M1835">
            <v>0.55000000000000004</v>
          </cell>
        </row>
        <row r="1836">
          <cell r="B1836">
            <v>1845</v>
          </cell>
          <cell r="D1836">
            <v>100650</v>
          </cell>
          <cell r="M1836">
            <v>0.2</v>
          </cell>
        </row>
        <row r="1837">
          <cell r="B1837">
            <v>1846</v>
          </cell>
          <cell r="D1837">
            <v>3025</v>
          </cell>
          <cell r="M1837">
            <v>0</v>
          </cell>
        </row>
        <row r="1838">
          <cell r="B1838">
            <v>1847</v>
          </cell>
          <cell r="D1838">
            <v>10000</v>
          </cell>
          <cell r="M1838">
            <v>0</v>
          </cell>
        </row>
        <row r="1839">
          <cell r="B1839">
            <v>1848</v>
          </cell>
          <cell r="D1839">
            <v>18975</v>
          </cell>
          <cell r="M1839">
            <v>0.9</v>
          </cell>
        </row>
        <row r="1840">
          <cell r="B1840">
            <v>1849</v>
          </cell>
          <cell r="D1840">
            <v>38500</v>
          </cell>
          <cell r="M1840">
            <v>0.9</v>
          </cell>
        </row>
        <row r="1841">
          <cell r="B1841">
            <v>1850</v>
          </cell>
          <cell r="D1841">
            <v>2200</v>
          </cell>
          <cell r="M1841">
            <v>0</v>
          </cell>
        </row>
        <row r="1842">
          <cell r="B1842">
            <v>1851</v>
          </cell>
          <cell r="D1842">
            <v>99000</v>
          </cell>
          <cell r="M1842">
            <v>0.12</v>
          </cell>
        </row>
        <row r="1843">
          <cell r="B1843">
            <v>1852</v>
          </cell>
          <cell r="D1843">
            <v>38500</v>
          </cell>
          <cell r="M1843">
            <v>0</v>
          </cell>
        </row>
        <row r="1844">
          <cell r="B1844">
            <v>1853</v>
          </cell>
          <cell r="D1844">
            <v>11000</v>
          </cell>
          <cell r="M1844">
            <v>0</v>
          </cell>
        </row>
        <row r="1845">
          <cell r="B1845">
            <v>1854</v>
          </cell>
          <cell r="D1845">
            <v>7700</v>
          </cell>
          <cell r="M1845">
            <v>0</v>
          </cell>
        </row>
        <row r="1846">
          <cell r="B1846">
            <v>1855</v>
          </cell>
          <cell r="D1846">
            <v>6600</v>
          </cell>
          <cell r="M1846">
            <v>0</v>
          </cell>
        </row>
        <row r="1847">
          <cell r="B1847">
            <v>1856</v>
          </cell>
          <cell r="D1847">
            <v>12100</v>
          </cell>
          <cell r="M1847">
            <v>0</v>
          </cell>
        </row>
        <row r="1848">
          <cell r="B1848">
            <v>1857</v>
          </cell>
          <cell r="D1848">
            <v>25300</v>
          </cell>
          <cell r="M1848">
            <v>0</v>
          </cell>
        </row>
        <row r="1849">
          <cell r="B1849">
            <v>1858</v>
          </cell>
          <cell r="D1849">
            <v>2000</v>
          </cell>
          <cell r="M1849">
            <v>0</v>
          </cell>
        </row>
        <row r="1850">
          <cell r="B1850">
            <v>1859</v>
          </cell>
          <cell r="D1850">
            <v>12100</v>
          </cell>
          <cell r="M1850">
            <v>0</v>
          </cell>
        </row>
        <row r="1851">
          <cell r="B1851">
            <v>1860</v>
          </cell>
          <cell r="D1851">
            <v>10950</v>
          </cell>
          <cell r="M1851">
            <v>0</v>
          </cell>
        </row>
        <row r="1852">
          <cell r="B1852">
            <v>1861</v>
          </cell>
          <cell r="D1852">
            <v>153300</v>
          </cell>
          <cell r="M1852">
            <v>0</v>
          </cell>
        </row>
        <row r="1853">
          <cell r="B1853">
            <v>1862</v>
          </cell>
          <cell r="D1853">
            <v>10950</v>
          </cell>
          <cell r="M1853">
            <v>0</v>
          </cell>
        </row>
        <row r="1854">
          <cell r="B1854">
            <v>1863</v>
          </cell>
          <cell r="D1854">
            <v>10950</v>
          </cell>
          <cell r="M1854">
            <v>0</v>
          </cell>
        </row>
        <row r="1855">
          <cell r="B1855">
            <v>1864</v>
          </cell>
          <cell r="D1855">
            <v>75000</v>
          </cell>
          <cell r="M1855">
            <v>0.1</v>
          </cell>
        </row>
        <row r="1856">
          <cell r="B1856">
            <v>1865</v>
          </cell>
          <cell r="D1856">
            <v>354780</v>
          </cell>
          <cell r="M1856">
            <v>0</v>
          </cell>
        </row>
        <row r="1857">
          <cell r="B1857">
            <v>1866</v>
          </cell>
          <cell r="D1857">
            <v>83250</v>
          </cell>
          <cell r="M1857">
            <v>0.72012012012012017</v>
          </cell>
        </row>
        <row r="1858">
          <cell r="B1858">
            <v>1867</v>
          </cell>
          <cell r="D1858">
            <v>126473</v>
          </cell>
          <cell r="M1858">
            <v>1</v>
          </cell>
        </row>
        <row r="1859">
          <cell r="B1859">
            <v>1868</v>
          </cell>
          <cell r="D1859">
            <v>299700</v>
          </cell>
          <cell r="M1859">
            <v>0.91663329996663334</v>
          </cell>
        </row>
        <row r="1860">
          <cell r="B1860">
            <v>1869</v>
          </cell>
          <cell r="D1860">
            <v>2000</v>
          </cell>
          <cell r="M1860">
            <v>0</v>
          </cell>
        </row>
        <row r="1861">
          <cell r="B1861">
            <v>1870</v>
          </cell>
          <cell r="D1861">
            <v>5250</v>
          </cell>
          <cell r="M1861">
            <v>0.25</v>
          </cell>
        </row>
        <row r="1862">
          <cell r="B1862">
            <v>1871</v>
          </cell>
          <cell r="D1862">
            <v>52500</v>
          </cell>
          <cell r="M1862">
            <v>0</v>
          </cell>
        </row>
        <row r="1863">
          <cell r="B1863">
            <v>1872</v>
          </cell>
          <cell r="D1863">
            <v>315000</v>
          </cell>
          <cell r="M1863">
            <v>1</v>
          </cell>
        </row>
        <row r="1864">
          <cell r="B1864">
            <v>1873</v>
          </cell>
          <cell r="D1864">
            <v>52500</v>
          </cell>
          <cell r="M1864">
            <v>0</v>
          </cell>
        </row>
        <row r="1865">
          <cell r="B1865">
            <v>1874</v>
          </cell>
          <cell r="D1865">
            <v>52500</v>
          </cell>
          <cell r="M1865">
            <v>0</v>
          </cell>
        </row>
        <row r="1866">
          <cell r="B1866">
            <v>1875</v>
          </cell>
          <cell r="D1866">
            <v>8400</v>
          </cell>
          <cell r="M1866">
            <v>0</v>
          </cell>
        </row>
        <row r="1867">
          <cell r="B1867">
            <v>1876</v>
          </cell>
          <cell r="D1867">
            <v>71820</v>
          </cell>
          <cell r="M1867">
            <v>0</v>
          </cell>
        </row>
        <row r="1868">
          <cell r="B1868">
            <v>1877</v>
          </cell>
          <cell r="D1868">
            <v>74898</v>
          </cell>
          <cell r="M1868">
            <v>0.75</v>
          </cell>
        </row>
        <row r="1869">
          <cell r="B1869">
            <v>1878</v>
          </cell>
          <cell r="D1869">
            <v>5475</v>
          </cell>
          <cell r="M1869">
            <v>0</v>
          </cell>
        </row>
        <row r="1870">
          <cell r="B1870">
            <v>1879</v>
          </cell>
          <cell r="D1870">
            <v>21900</v>
          </cell>
          <cell r="M1870">
            <v>0</v>
          </cell>
        </row>
        <row r="1871">
          <cell r="B1871">
            <v>1880</v>
          </cell>
          <cell r="D1871">
            <v>3000</v>
          </cell>
          <cell r="M1871">
            <v>0</v>
          </cell>
        </row>
        <row r="1872">
          <cell r="B1872">
            <v>1881</v>
          </cell>
          <cell r="D1872">
            <v>66600</v>
          </cell>
          <cell r="M1872">
            <v>0.15</v>
          </cell>
        </row>
        <row r="1873">
          <cell r="B1873">
            <v>1882</v>
          </cell>
          <cell r="D1873">
            <v>54750</v>
          </cell>
          <cell r="M1873">
            <v>1</v>
          </cell>
        </row>
        <row r="1874">
          <cell r="B1874">
            <v>1883</v>
          </cell>
          <cell r="D1874">
            <v>10950</v>
          </cell>
          <cell r="M1874">
            <v>0.15</v>
          </cell>
        </row>
        <row r="1875">
          <cell r="B1875">
            <v>1884</v>
          </cell>
          <cell r="D1875">
            <v>19163</v>
          </cell>
          <cell r="M1875">
            <v>0</v>
          </cell>
        </row>
        <row r="1876">
          <cell r="B1876">
            <v>1885</v>
          </cell>
          <cell r="D1876">
            <v>229950</v>
          </cell>
          <cell r="M1876">
            <v>0</v>
          </cell>
        </row>
        <row r="1877">
          <cell r="B1877">
            <v>1886</v>
          </cell>
          <cell r="D1877">
            <v>19163</v>
          </cell>
          <cell r="M1877">
            <v>0</v>
          </cell>
        </row>
        <row r="1878">
          <cell r="B1878">
            <v>1887</v>
          </cell>
          <cell r="D1878">
            <v>19425</v>
          </cell>
          <cell r="M1878">
            <v>0</v>
          </cell>
        </row>
        <row r="1879">
          <cell r="B1879">
            <v>1888</v>
          </cell>
          <cell r="D1879">
            <v>54750</v>
          </cell>
          <cell r="M1879">
            <v>0.4</v>
          </cell>
        </row>
        <row r="1880">
          <cell r="B1880">
            <v>1889</v>
          </cell>
          <cell r="D1880">
            <v>27375</v>
          </cell>
          <cell r="M1880">
            <v>0.25</v>
          </cell>
        </row>
        <row r="1881">
          <cell r="B1881">
            <v>1890</v>
          </cell>
          <cell r="D1881">
            <v>24638</v>
          </cell>
          <cell r="M1881">
            <v>0.1</v>
          </cell>
        </row>
        <row r="1882">
          <cell r="B1882">
            <v>1891</v>
          </cell>
          <cell r="D1882">
            <v>5000</v>
          </cell>
          <cell r="M1882">
            <v>0</v>
          </cell>
        </row>
        <row r="1883">
          <cell r="B1883">
            <v>1892</v>
          </cell>
          <cell r="D1883">
            <v>36135</v>
          </cell>
          <cell r="M1883">
            <v>0</v>
          </cell>
        </row>
        <row r="1884">
          <cell r="B1884">
            <v>1893</v>
          </cell>
          <cell r="D1884">
            <v>2738</v>
          </cell>
          <cell r="M1884">
            <v>0</v>
          </cell>
        </row>
        <row r="1885">
          <cell r="B1885">
            <v>1894</v>
          </cell>
          <cell r="D1885">
            <v>2738</v>
          </cell>
          <cell r="M1885">
            <v>0</v>
          </cell>
        </row>
        <row r="1886">
          <cell r="B1886">
            <v>1895</v>
          </cell>
          <cell r="D1886">
            <v>70840</v>
          </cell>
          <cell r="M1886">
            <v>1</v>
          </cell>
        </row>
        <row r="1887">
          <cell r="B1887">
            <v>1896</v>
          </cell>
          <cell r="D1887">
            <v>37706</v>
          </cell>
          <cell r="M1887">
            <v>1</v>
          </cell>
        </row>
        <row r="1888">
          <cell r="B1888">
            <v>1897</v>
          </cell>
          <cell r="D1888">
            <v>42088</v>
          </cell>
          <cell r="M1888">
            <v>1</v>
          </cell>
        </row>
        <row r="1889">
          <cell r="B1889">
            <v>1898</v>
          </cell>
          <cell r="D1889">
            <v>27148</v>
          </cell>
          <cell r="M1889">
            <v>1</v>
          </cell>
        </row>
        <row r="1890">
          <cell r="B1890">
            <v>1899</v>
          </cell>
          <cell r="D1890">
            <v>7221</v>
          </cell>
          <cell r="M1890">
            <v>1</v>
          </cell>
        </row>
        <row r="1891">
          <cell r="B1891">
            <v>1900</v>
          </cell>
          <cell r="D1891">
            <v>202716</v>
          </cell>
          <cell r="M1891">
            <v>1.0000000000000002</v>
          </cell>
        </row>
        <row r="1892">
          <cell r="B1892">
            <v>1901</v>
          </cell>
          <cell r="D1892">
            <v>5411</v>
          </cell>
          <cell r="M1892">
            <v>1</v>
          </cell>
        </row>
        <row r="1893">
          <cell r="B1893">
            <v>1902</v>
          </cell>
          <cell r="D1893">
            <v>5000</v>
          </cell>
          <cell r="M1893">
            <v>0</v>
          </cell>
        </row>
        <row r="1894">
          <cell r="B1894">
            <v>1903</v>
          </cell>
          <cell r="D1894">
            <v>123339</v>
          </cell>
          <cell r="M1894">
            <v>0.99999999999999989</v>
          </cell>
        </row>
        <row r="1895">
          <cell r="B1895">
            <v>1904</v>
          </cell>
          <cell r="D1895">
            <v>13020</v>
          </cell>
          <cell r="M1895">
            <v>1</v>
          </cell>
        </row>
        <row r="1896">
          <cell r="B1896">
            <v>1905</v>
          </cell>
          <cell r="D1896">
            <v>49491</v>
          </cell>
          <cell r="M1896">
            <v>1</v>
          </cell>
        </row>
        <row r="1897">
          <cell r="B1897">
            <v>1906</v>
          </cell>
          <cell r="D1897">
            <v>10811</v>
          </cell>
          <cell r="M1897">
            <v>1.0000000000000002</v>
          </cell>
        </row>
        <row r="1898">
          <cell r="B1898">
            <v>1907</v>
          </cell>
          <cell r="D1898">
            <v>22032</v>
          </cell>
          <cell r="M1898">
            <v>1</v>
          </cell>
        </row>
        <row r="1899">
          <cell r="B1899">
            <v>1908</v>
          </cell>
          <cell r="D1899">
            <v>1848</v>
          </cell>
          <cell r="M1899">
            <v>1</v>
          </cell>
        </row>
        <row r="1900">
          <cell r="B1900">
            <v>1909</v>
          </cell>
          <cell r="D1900">
            <v>792</v>
          </cell>
          <cell r="M1900">
            <v>1</v>
          </cell>
        </row>
        <row r="1901">
          <cell r="B1901">
            <v>1910</v>
          </cell>
          <cell r="D1901">
            <v>25269</v>
          </cell>
          <cell r="M1901">
            <v>1</v>
          </cell>
        </row>
        <row r="1902">
          <cell r="B1902">
            <v>1911</v>
          </cell>
          <cell r="D1902">
            <v>4869</v>
          </cell>
          <cell r="M1902">
            <v>1</v>
          </cell>
        </row>
        <row r="1903">
          <cell r="B1903">
            <v>1912</v>
          </cell>
          <cell r="D1903">
            <v>112024</v>
          </cell>
          <cell r="M1903">
            <v>4.4633292865814467E-2</v>
          </cell>
        </row>
        <row r="1904">
          <cell r="B1904">
            <v>1913</v>
          </cell>
          <cell r="D1904">
            <v>6000</v>
          </cell>
          <cell r="M1904">
            <v>0</v>
          </cell>
        </row>
        <row r="1905">
          <cell r="B1905">
            <v>1914</v>
          </cell>
          <cell r="D1905">
            <v>140624</v>
          </cell>
          <cell r="M1905">
            <v>1.4222323358743884E-2</v>
          </cell>
        </row>
        <row r="1906">
          <cell r="B1906">
            <v>1915</v>
          </cell>
          <cell r="D1906">
            <v>39688</v>
          </cell>
          <cell r="M1906">
            <v>2.5196532957065108E-2</v>
          </cell>
        </row>
        <row r="1907">
          <cell r="B1907">
            <v>1916</v>
          </cell>
          <cell r="D1907">
            <v>93486</v>
          </cell>
          <cell r="M1907">
            <v>0</v>
          </cell>
        </row>
        <row r="1908">
          <cell r="B1908">
            <v>1917</v>
          </cell>
          <cell r="D1908">
            <v>7901</v>
          </cell>
          <cell r="M1908">
            <v>0</v>
          </cell>
        </row>
        <row r="1909">
          <cell r="B1909">
            <v>1918</v>
          </cell>
          <cell r="D1909">
            <v>6487</v>
          </cell>
          <cell r="M1909">
            <v>0</v>
          </cell>
        </row>
        <row r="1910">
          <cell r="B1910">
            <v>1919</v>
          </cell>
          <cell r="D1910">
            <v>24097</v>
          </cell>
          <cell r="M1910">
            <v>0</v>
          </cell>
        </row>
        <row r="1911">
          <cell r="B1911">
            <v>1920</v>
          </cell>
          <cell r="D1911">
            <v>12731</v>
          </cell>
          <cell r="M1911">
            <v>0</v>
          </cell>
        </row>
        <row r="1912">
          <cell r="B1912">
            <v>1921</v>
          </cell>
          <cell r="D1912">
            <v>102320</v>
          </cell>
          <cell r="M1912">
            <v>1</v>
          </cell>
        </row>
        <row r="1913">
          <cell r="B1913">
            <v>1922</v>
          </cell>
          <cell r="D1913">
            <v>226149</v>
          </cell>
          <cell r="M1913">
            <v>1</v>
          </cell>
        </row>
        <row r="1914">
          <cell r="B1914">
            <v>1923</v>
          </cell>
          <cell r="D1914">
            <v>11629</v>
          </cell>
          <cell r="M1914">
            <v>1</v>
          </cell>
        </row>
        <row r="1915">
          <cell r="B1915">
            <v>1924</v>
          </cell>
          <cell r="D1915">
            <v>2000</v>
          </cell>
          <cell r="M1915">
            <v>0</v>
          </cell>
        </row>
        <row r="1916">
          <cell r="B1916">
            <v>1925</v>
          </cell>
          <cell r="D1916">
            <v>6978</v>
          </cell>
          <cell r="M1916">
            <v>1</v>
          </cell>
        </row>
        <row r="1917">
          <cell r="B1917">
            <v>1926</v>
          </cell>
          <cell r="D1917">
            <v>9884</v>
          </cell>
          <cell r="M1917">
            <v>1</v>
          </cell>
        </row>
        <row r="1918">
          <cell r="B1918">
            <v>1927</v>
          </cell>
          <cell r="D1918">
            <v>348817</v>
          </cell>
          <cell r="M1918">
            <v>1</v>
          </cell>
        </row>
        <row r="1919">
          <cell r="B1919">
            <v>1928</v>
          </cell>
          <cell r="D1919">
            <v>6978</v>
          </cell>
          <cell r="M1919">
            <v>1</v>
          </cell>
        </row>
        <row r="1920">
          <cell r="B1920">
            <v>1929</v>
          </cell>
          <cell r="D1920">
            <v>6978</v>
          </cell>
          <cell r="M1920">
            <v>1</v>
          </cell>
        </row>
        <row r="1921">
          <cell r="B1921">
            <v>1930</v>
          </cell>
          <cell r="D1921">
            <v>19967</v>
          </cell>
          <cell r="M1921">
            <v>0</v>
          </cell>
        </row>
        <row r="1922">
          <cell r="B1922">
            <v>1931</v>
          </cell>
          <cell r="D1922">
            <v>21932</v>
          </cell>
          <cell r="M1922">
            <v>1</v>
          </cell>
        </row>
        <row r="1923">
          <cell r="B1923">
            <v>1932</v>
          </cell>
          <cell r="D1923">
            <v>123974</v>
          </cell>
          <cell r="M1923">
            <v>0.5</v>
          </cell>
        </row>
        <row r="1924">
          <cell r="B1924">
            <v>1933</v>
          </cell>
          <cell r="D1924">
            <v>16760</v>
          </cell>
          <cell r="M1924">
            <v>0.65</v>
          </cell>
        </row>
        <row r="1925">
          <cell r="B1925">
            <v>1934</v>
          </cell>
          <cell r="D1925">
            <v>7035</v>
          </cell>
          <cell r="M1925">
            <v>0</v>
          </cell>
        </row>
        <row r="1926">
          <cell r="B1926">
            <v>1935</v>
          </cell>
          <cell r="D1926">
            <v>2000</v>
          </cell>
          <cell r="M1926">
            <v>0</v>
          </cell>
        </row>
        <row r="1927">
          <cell r="B1927">
            <v>1936</v>
          </cell>
          <cell r="D1927">
            <v>6292</v>
          </cell>
          <cell r="M1927">
            <v>0</v>
          </cell>
        </row>
        <row r="1928">
          <cell r="B1928">
            <v>1937</v>
          </cell>
          <cell r="D1928">
            <v>17370</v>
          </cell>
          <cell r="M1928">
            <v>0</v>
          </cell>
        </row>
        <row r="1929">
          <cell r="B1929">
            <v>1938</v>
          </cell>
          <cell r="D1929">
            <v>57656</v>
          </cell>
          <cell r="M1929">
            <v>0</v>
          </cell>
        </row>
        <row r="1930">
          <cell r="B1930">
            <v>1939</v>
          </cell>
          <cell r="D1930">
            <v>84514</v>
          </cell>
          <cell r="M1930">
            <v>0</v>
          </cell>
        </row>
        <row r="1931">
          <cell r="B1931">
            <v>1940</v>
          </cell>
          <cell r="D1931">
            <v>12749</v>
          </cell>
          <cell r="M1931">
            <v>1</v>
          </cell>
        </row>
        <row r="1932">
          <cell r="B1932">
            <v>1941</v>
          </cell>
          <cell r="D1932">
            <v>11505</v>
          </cell>
          <cell r="M1932">
            <v>0</v>
          </cell>
        </row>
        <row r="1933">
          <cell r="B1933">
            <v>1942</v>
          </cell>
          <cell r="D1933">
            <v>11505</v>
          </cell>
          <cell r="M1933">
            <v>0</v>
          </cell>
        </row>
        <row r="1934">
          <cell r="B1934">
            <v>1943</v>
          </cell>
          <cell r="D1934">
            <v>6584</v>
          </cell>
          <cell r="M1934">
            <v>0</v>
          </cell>
        </row>
        <row r="1935">
          <cell r="B1935">
            <v>1944</v>
          </cell>
          <cell r="D1935">
            <v>4740</v>
          </cell>
          <cell r="M1935">
            <v>0</v>
          </cell>
        </row>
        <row r="1936">
          <cell r="B1936">
            <v>1945</v>
          </cell>
          <cell r="D1936">
            <v>4888</v>
          </cell>
          <cell r="M1936">
            <v>0</v>
          </cell>
        </row>
        <row r="1937">
          <cell r="B1937">
            <v>1946</v>
          </cell>
          <cell r="D1937">
            <v>2000</v>
          </cell>
          <cell r="M1937">
            <v>0</v>
          </cell>
        </row>
        <row r="1938">
          <cell r="B1938">
            <v>1947</v>
          </cell>
          <cell r="D1938">
            <v>49565</v>
          </cell>
          <cell r="M1938">
            <v>1</v>
          </cell>
        </row>
        <row r="1939">
          <cell r="B1939">
            <v>1948</v>
          </cell>
          <cell r="D1939">
            <v>89238</v>
          </cell>
          <cell r="M1939">
            <v>0</v>
          </cell>
        </row>
        <row r="1940">
          <cell r="B1940">
            <v>1949</v>
          </cell>
          <cell r="D1940">
            <v>202902</v>
          </cell>
          <cell r="M1940">
            <v>0</v>
          </cell>
        </row>
        <row r="1941">
          <cell r="B1941">
            <v>1950</v>
          </cell>
          <cell r="D1941">
            <v>36341</v>
          </cell>
          <cell r="M1941">
            <v>0</v>
          </cell>
        </row>
        <row r="1942">
          <cell r="B1942">
            <v>1951</v>
          </cell>
          <cell r="D1942">
            <v>254386</v>
          </cell>
          <cell r="M1942">
            <v>0</v>
          </cell>
        </row>
        <row r="1943">
          <cell r="B1943">
            <v>1952</v>
          </cell>
          <cell r="D1943">
            <v>37400</v>
          </cell>
          <cell r="M1943">
            <v>0.24064171122994651</v>
          </cell>
        </row>
        <row r="1944">
          <cell r="B1944">
            <v>1953</v>
          </cell>
          <cell r="D1944">
            <v>48805</v>
          </cell>
          <cell r="M1944">
            <v>0</v>
          </cell>
        </row>
        <row r="1945">
          <cell r="B1945">
            <v>1954</v>
          </cell>
          <cell r="D1945">
            <v>59708</v>
          </cell>
          <cell r="M1945">
            <v>0</v>
          </cell>
        </row>
        <row r="1946">
          <cell r="B1946">
            <v>1955</v>
          </cell>
          <cell r="D1946">
            <v>6138</v>
          </cell>
          <cell r="M1946">
            <v>0</v>
          </cell>
        </row>
        <row r="1947">
          <cell r="B1947">
            <v>1956</v>
          </cell>
          <cell r="D1947">
            <v>8216</v>
          </cell>
          <cell r="M1947">
            <v>0.1</v>
          </cell>
        </row>
        <row r="1948">
          <cell r="B1948">
            <v>1957</v>
          </cell>
          <cell r="D1948">
            <v>5000</v>
          </cell>
          <cell r="M1948">
            <v>0</v>
          </cell>
        </row>
        <row r="1949">
          <cell r="B1949">
            <v>1958</v>
          </cell>
          <cell r="D1949">
            <v>18906</v>
          </cell>
          <cell r="M1949">
            <v>0</v>
          </cell>
        </row>
        <row r="1950">
          <cell r="B1950">
            <v>1959</v>
          </cell>
          <cell r="D1950">
            <v>63452</v>
          </cell>
          <cell r="M1950">
            <v>0</v>
          </cell>
        </row>
        <row r="1951">
          <cell r="B1951">
            <v>1960</v>
          </cell>
          <cell r="D1951">
            <v>25086</v>
          </cell>
          <cell r="M1951">
            <v>0</v>
          </cell>
        </row>
        <row r="1952">
          <cell r="B1952">
            <v>1961</v>
          </cell>
          <cell r="D1952">
            <v>36519</v>
          </cell>
          <cell r="M1952">
            <v>0</v>
          </cell>
        </row>
        <row r="1953">
          <cell r="B1953">
            <v>1962</v>
          </cell>
          <cell r="D1953">
            <v>14144</v>
          </cell>
          <cell r="M1953">
            <v>0</v>
          </cell>
        </row>
        <row r="1954">
          <cell r="B1954">
            <v>1963</v>
          </cell>
          <cell r="D1954">
            <v>3086</v>
          </cell>
          <cell r="M1954">
            <v>0</v>
          </cell>
        </row>
        <row r="1955">
          <cell r="B1955">
            <v>1964</v>
          </cell>
          <cell r="D1955">
            <v>14915</v>
          </cell>
          <cell r="M1955">
            <v>0</v>
          </cell>
        </row>
        <row r="1956">
          <cell r="B1956">
            <v>1965</v>
          </cell>
          <cell r="D1956">
            <v>41559</v>
          </cell>
          <cell r="M1956">
            <v>0</v>
          </cell>
        </row>
        <row r="1957">
          <cell r="B1957">
            <v>1966</v>
          </cell>
          <cell r="D1957">
            <v>110000</v>
          </cell>
          <cell r="M1957">
            <v>0</v>
          </cell>
        </row>
        <row r="1958">
          <cell r="B1958">
            <v>1967</v>
          </cell>
          <cell r="D1958">
            <v>4636</v>
          </cell>
          <cell r="M1958">
            <v>0</v>
          </cell>
        </row>
        <row r="1959">
          <cell r="B1959">
            <v>1968</v>
          </cell>
          <cell r="D1959">
            <v>13609</v>
          </cell>
          <cell r="M1959">
            <v>0.5</v>
          </cell>
        </row>
        <row r="1960">
          <cell r="B1960">
            <v>1969</v>
          </cell>
          <cell r="D1960">
            <v>2830</v>
          </cell>
          <cell r="M1960">
            <v>0</v>
          </cell>
        </row>
        <row r="1961">
          <cell r="B1961">
            <v>1970</v>
          </cell>
          <cell r="D1961">
            <v>1650</v>
          </cell>
          <cell r="M1961">
            <v>0</v>
          </cell>
        </row>
        <row r="1962">
          <cell r="B1962">
            <v>1971</v>
          </cell>
          <cell r="D1962">
            <v>1650</v>
          </cell>
          <cell r="M1962">
            <v>0</v>
          </cell>
        </row>
        <row r="1963">
          <cell r="B1963">
            <v>1972</v>
          </cell>
          <cell r="D1963">
            <v>2750</v>
          </cell>
          <cell r="M1963">
            <v>0</v>
          </cell>
        </row>
        <row r="1964">
          <cell r="B1964">
            <v>1973</v>
          </cell>
          <cell r="D1964">
            <v>550</v>
          </cell>
          <cell r="M1964">
            <v>0</v>
          </cell>
        </row>
        <row r="1965">
          <cell r="B1965">
            <v>1974</v>
          </cell>
          <cell r="D1965">
            <v>5176</v>
          </cell>
          <cell r="M1965">
            <v>0.3</v>
          </cell>
        </row>
        <row r="1966">
          <cell r="B1966">
            <v>1975</v>
          </cell>
          <cell r="D1966">
            <v>5280</v>
          </cell>
          <cell r="M1966">
            <v>0.5</v>
          </cell>
        </row>
        <row r="1967">
          <cell r="B1967">
            <v>1976</v>
          </cell>
          <cell r="D1967">
            <v>2200</v>
          </cell>
          <cell r="M1967">
            <v>0</v>
          </cell>
        </row>
        <row r="1968">
          <cell r="B1968">
            <v>1977</v>
          </cell>
          <cell r="D1968">
            <v>18920</v>
          </cell>
          <cell r="M1968">
            <v>0</v>
          </cell>
        </row>
        <row r="1969">
          <cell r="B1969">
            <v>1978</v>
          </cell>
          <cell r="D1969">
            <v>21930</v>
          </cell>
          <cell r="M1969">
            <v>0.3</v>
          </cell>
        </row>
        <row r="1970">
          <cell r="B1970">
            <v>1979</v>
          </cell>
          <cell r="D1970">
            <v>1100</v>
          </cell>
          <cell r="M1970">
            <v>0.4</v>
          </cell>
        </row>
        <row r="1971">
          <cell r="B1971">
            <v>1980</v>
          </cell>
          <cell r="D1971">
            <v>2739</v>
          </cell>
          <cell r="M1971">
            <v>0</v>
          </cell>
        </row>
        <row r="1972">
          <cell r="B1972">
            <v>1981</v>
          </cell>
          <cell r="D1972">
            <v>219912</v>
          </cell>
          <cell r="M1972">
            <v>0</v>
          </cell>
        </row>
        <row r="1973">
          <cell r="B1973">
            <v>1982</v>
          </cell>
          <cell r="D1973">
            <v>30184</v>
          </cell>
          <cell r="M1973">
            <v>0</v>
          </cell>
        </row>
        <row r="1974">
          <cell r="B1974">
            <v>1983</v>
          </cell>
          <cell r="D1974">
            <v>82500</v>
          </cell>
          <cell r="M1974">
            <v>0</v>
          </cell>
        </row>
        <row r="1975">
          <cell r="B1975">
            <v>1984</v>
          </cell>
          <cell r="D1975">
            <v>131989</v>
          </cell>
          <cell r="M1975">
            <v>0.19999999999999998</v>
          </cell>
        </row>
        <row r="1976">
          <cell r="B1976">
            <v>1985</v>
          </cell>
          <cell r="D1976">
            <v>20064</v>
          </cell>
          <cell r="M1976">
            <v>0.59808612440191389</v>
          </cell>
        </row>
        <row r="1977">
          <cell r="B1977">
            <v>1986</v>
          </cell>
          <cell r="D1977">
            <v>33000</v>
          </cell>
          <cell r="M1977">
            <v>0.6</v>
          </cell>
        </row>
        <row r="1978">
          <cell r="B1978">
            <v>1987</v>
          </cell>
          <cell r="D1978">
            <v>16368</v>
          </cell>
          <cell r="M1978">
            <v>0</v>
          </cell>
        </row>
        <row r="1979">
          <cell r="B1979">
            <v>1988</v>
          </cell>
          <cell r="D1979">
            <v>240768</v>
          </cell>
          <cell r="M1979">
            <v>0</v>
          </cell>
        </row>
        <row r="1980">
          <cell r="B1980">
            <v>1989</v>
          </cell>
          <cell r="D1980">
            <v>244728</v>
          </cell>
          <cell r="M1980">
            <v>0.1</v>
          </cell>
        </row>
        <row r="1981">
          <cell r="B1981">
            <v>1990</v>
          </cell>
          <cell r="D1981">
            <v>1096</v>
          </cell>
          <cell r="M1981">
            <v>0.5</v>
          </cell>
        </row>
        <row r="1982">
          <cell r="B1982">
            <v>1991</v>
          </cell>
          <cell r="D1982">
            <v>18392</v>
          </cell>
          <cell r="M1982">
            <v>0</v>
          </cell>
        </row>
        <row r="1983">
          <cell r="B1983">
            <v>1992</v>
          </cell>
          <cell r="D1983">
            <v>31900</v>
          </cell>
          <cell r="M1983">
            <v>1</v>
          </cell>
        </row>
        <row r="1984">
          <cell r="B1984">
            <v>1993</v>
          </cell>
          <cell r="D1984">
            <v>2317</v>
          </cell>
          <cell r="M1984">
            <v>0</v>
          </cell>
        </row>
        <row r="1985">
          <cell r="B1985">
            <v>1994</v>
          </cell>
          <cell r="D1985">
            <v>5475</v>
          </cell>
          <cell r="M1985">
            <v>0</v>
          </cell>
        </row>
        <row r="1986">
          <cell r="B1986">
            <v>1995</v>
          </cell>
          <cell r="D1986">
            <v>66000</v>
          </cell>
          <cell r="M1986">
            <v>1</v>
          </cell>
        </row>
        <row r="1987">
          <cell r="B1987">
            <v>1996</v>
          </cell>
          <cell r="D1987">
            <v>1320</v>
          </cell>
          <cell r="M1987">
            <v>0</v>
          </cell>
        </row>
        <row r="1988">
          <cell r="B1988">
            <v>1997</v>
          </cell>
          <cell r="D1988">
            <v>17325</v>
          </cell>
          <cell r="M1988">
            <v>0</v>
          </cell>
        </row>
        <row r="1989">
          <cell r="B1989">
            <v>1998</v>
          </cell>
          <cell r="D1989">
            <v>3850</v>
          </cell>
          <cell r="M1989">
            <v>0</v>
          </cell>
        </row>
        <row r="1990">
          <cell r="B1990">
            <v>1999</v>
          </cell>
          <cell r="D1990">
            <v>4400</v>
          </cell>
          <cell r="M1990">
            <v>0</v>
          </cell>
        </row>
        <row r="1991">
          <cell r="B1991">
            <v>2000</v>
          </cell>
          <cell r="D1991">
            <v>37400</v>
          </cell>
          <cell r="M1991">
            <v>0</v>
          </cell>
        </row>
        <row r="1992">
          <cell r="B1992">
            <v>2001</v>
          </cell>
          <cell r="D1992">
            <v>2860</v>
          </cell>
          <cell r="M1992">
            <v>0.25</v>
          </cell>
        </row>
        <row r="1993">
          <cell r="B1993">
            <v>2002</v>
          </cell>
          <cell r="D1993">
            <v>7700</v>
          </cell>
          <cell r="M1993">
            <v>0</v>
          </cell>
        </row>
        <row r="1994">
          <cell r="B1994">
            <v>2003</v>
          </cell>
          <cell r="D1994">
            <v>24200</v>
          </cell>
          <cell r="M1994">
            <v>0</v>
          </cell>
        </row>
        <row r="1995">
          <cell r="B1995">
            <v>2004</v>
          </cell>
          <cell r="D1995">
            <v>1320</v>
          </cell>
          <cell r="M1995">
            <v>0</v>
          </cell>
        </row>
        <row r="1996">
          <cell r="B1996">
            <v>2005</v>
          </cell>
          <cell r="D1996">
            <v>11550</v>
          </cell>
          <cell r="M1996">
            <v>0</v>
          </cell>
        </row>
        <row r="1997">
          <cell r="B1997">
            <v>2006</v>
          </cell>
          <cell r="D1997">
            <v>135795</v>
          </cell>
          <cell r="M1997">
            <v>0.55000000000000004</v>
          </cell>
        </row>
        <row r="1998">
          <cell r="B1998">
            <v>2007</v>
          </cell>
          <cell r="D1998">
            <v>154000</v>
          </cell>
          <cell r="M1998">
            <v>0.55000000000000004</v>
          </cell>
        </row>
        <row r="1999">
          <cell r="B1999">
            <v>2008</v>
          </cell>
          <cell r="D1999">
            <v>82500</v>
          </cell>
          <cell r="M1999">
            <v>0.25</v>
          </cell>
        </row>
        <row r="2000">
          <cell r="B2000">
            <v>2009</v>
          </cell>
          <cell r="D2000">
            <v>1705</v>
          </cell>
          <cell r="M2000">
            <v>0</v>
          </cell>
        </row>
        <row r="2001">
          <cell r="B2001">
            <v>2010</v>
          </cell>
          <cell r="D2001">
            <v>13750</v>
          </cell>
          <cell r="M2001">
            <v>0.9</v>
          </cell>
        </row>
        <row r="2002">
          <cell r="B2002">
            <v>2011</v>
          </cell>
          <cell r="D2002">
            <v>27500</v>
          </cell>
          <cell r="M2002">
            <v>0.9</v>
          </cell>
        </row>
        <row r="2003">
          <cell r="B2003">
            <v>2012</v>
          </cell>
          <cell r="D2003">
            <v>11509</v>
          </cell>
          <cell r="M2003">
            <v>0.85</v>
          </cell>
        </row>
        <row r="2004">
          <cell r="B2004">
            <v>2013</v>
          </cell>
          <cell r="D2004">
            <v>1650</v>
          </cell>
          <cell r="M2004">
            <v>0</v>
          </cell>
        </row>
        <row r="2005">
          <cell r="B2005">
            <v>2014</v>
          </cell>
          <cell r="D2005">
            <v>99000</v>
          </cell>
          <cell r="M2005">
            <v>0</v>
          </cell>
        </row>
        <row r="2006">
          <cell r="B2006">
            <v>2015</v>
          </cell>
          <cell r="D2006">
            <v>38500</v>
          </cell>
          <cell r="M2006">
            <v>0</v>
          </cell>
        </row>
        <row r="2007">
          <cell r="B2007">
            <v>2016</v>
          </cell>
          <cell r="D2007">
            <v>11000</v>
          </cell>
          <cell r="M2007">
            <v>0</v>
          </cell>
        </row>
        <row r="2008">
          <cell r="B2008">
            <v>2017</v>
          </cell>
          <cell r="D2008">
            <v>7700</v>
          </cell>
          <cell r="M2008">
            <v>0</v>
          </cell>
        </row>
        <row r="2009">
          <cell r="B2009">
            <v>2018</v>
          </cell>
          <cell r="D2009">
            <v>6600</v>
          </cell>
          <cell r="M2009">
            <v>0</v>
          </cell>
        </row>
        <row r="2010">
          <cell r="B2010">
            <v>2019</v>
          </cell>
          <cell r="D2010">
            <v>12100</v>
          </cell>
          <cell r="M2010">
            <v>0</v>
          </cell>
        </row>
        <row r="2011">
          <cell r="B2011">
            <v>2020</v>
          </cell>
          <cell r="D2011">
            <v>24200</v>
          </cell>
          <cell r="M2011">
            <v>0</v>
          </cell>
        </row>
        <row r="2012">
          <cell r="B2012">
            <v>2021</v>
          </cell>
          <cell r="D2012">
            <v>12100</v>
          </cell>
          <cell r="M2012">
            <v>0</v>
          </cell>
        </row>
        <row r="2013">
          <cell r="B2013">
            <v>2022</v>
          </cell>
          <cell r="D2013">
            <v>10950</v>
          </cell>
          <cell r="M2013">
            <v>0</v>
          </cell>
        </row>
        <row r="2014">
          <cell r="B2014">
            <v>2023</v>
          </cell>
          <cell r="D2014">
            <v>2195</v>
          </cell>
          <cell r="M2014">
            <v>0</v>
          </cell>
        </row>
        <row r="2015">
          <cell r="B2015">
            <v>2024</v>
          </cell>
          <cell r="D2015">
            <v>153300</v>
          </cell>
          <cell r="M2015">
            <v>0</v>
          </cell>
        </row>
        <row r="2016">
          <cell r="B2016">
            <v>2025</v>
          </cell>
          <cell r="D2016">
            <v>10950</v>
          </cell>
          <cell r="M2016">
            <v>0</v>
          </cell>
        </row>
        <row r="2017">
          <cell r="B2017">
            <v>2026</v>
          </cell>
          <cell r="D2017">
            <v>10950</v>
          </cell>
          <cell r="M2017">
            <v>0</v>
          </cell>
        </row>
        <row r="2018">
          <cell r="B2018">
            <v>2027</v>
          </cell>
          <cell r="D2018">
            <v>75000</v>
          </cell>
          <cell r="M2018">
            <v>0.2</v>
          </cell>
        </row>
        <row r="2019">
          <cell r="B2019">
            <v>2028</v>
          </cell>
          <cell r="D2019">
            <v>295650</v>
          </cell>
          <cell r="M2019">
            <v>0</v>
          </cell>
        </row>
        <row r="2020">
          <cell r="B2020">
            <v>2029</v>
          </cell>
          <cell r="D2020">
            <v>82125</v>
          </cell>
          <cell r="M2020">
            <v>0.3</v>
          </cell>
        </row>
        <row r="2021">
          <cell r="B2021">
            <v>2030</v>
          </cell>
          <cell r="D2021">
            <v>126473</v>
          </cell>
          <cell r="M2021">
            <v>1</v>
          </cell>
        </row>
        <row r="2022">
          <cell r="B2022">
            <v>2031</v>
          </cell>
          <cell r="D2022">
            <v>315360</v>
          </cell>
          <cell r="M2022">
            <v>0.8</v>
          </cell>
        </row>
        <row r="2023">
          <cell r="B2023">
            <v>2032</v>
          </cell>
          <cell r="D2023">
            <v>5250</v>
          </cell>
          <cell r="M2023">
            <v>0</v>
          </cell>
        </row>
        <row r="2024">
          <cell r="B2024">
            <v>2033</v>
          </cell>
          <cell r="D2024">
            <v>52500</v>
          </cell>
          <cell r="M2024">
            <v>0</v>
          </cell>
        </row>
        <row r="2025">
          <cell r="B2025">
            <v>2034</v>
          </cell>
          <cell r="D2025">
            <v>115682</v>
          </cell>
          <cell r="M2025">
            <v>0.85000000000000009</v>
          </cell>
        </row>
        <row r="2026">
          <cell r="B2026">
            <v>2035</v>
          </cell>
          <cell r="D2026">
            <v>315000</v>
          </cell>
          <cell r="M2026">
            <v>1</v>
          </cell>
        </row>
        <row r="2027">
          <cell r="B2027">
            <v>2036</v>
          </cell>
          <cell r="D2027">
            <v>52500</v>
          </cell>
          <cell r="M2027">
            <v>0</v>
          </cell>
        </row>
        <row r="2028">
          <cell r="B2028">
            <v>2037</v>
          </cell>
          <cell r="D2028">
            <v>52500</v>
          </cell>
          <cell r="M2028">
            <v>0</v>
          </cell>
        </row>
        <row r="2029">
          <cell r="B2029">
            <v>2038</v>
          </cell>
          <cell r="D2029">
            <v>21000</v>
          </cell>
          <cell r="M2029">
            <v>0</v>
          </cell>
        </row>
        <row r="2030">
          <cell r="B2030">
            <v>2039</v>
          </cell>
          <cell r="D2030">
            <v>56700</v>
          </cell>
          <cell r="M2030">
            <v>0</v>
          </cell>
        </row>
        <row r="2031">
          <cell r="B2031">
            <v>2040</v>
          </cell>
          <cell r="D2031">
            <v>59940</v>
          </cell>
          <cell r="M2031">
            <v>0.5</v>
          </cell>
        </row>
        <row r="2032">
          <cell r="B2032">
            <v>2041</v>
          </cell>
          <cell r="D2032">
            <v>5475</v>
          </cell>
          <cell r="M2032">
            <v>0</v>
          </cell>
        </row>
        <row r="2033">
          <cell r="B2033">
            <v>2042</v>
          </cell>
          <cell r="D2033">
            <v>21900</v>
          </cell>
          <cell r="M2033">
            <v>0</v>
          </cell>
        </row>
        <row r="2034">
          <cell r="B2034">
            <v>2043</v>
          </cell>
          <cell r="D2034">
            <v>63510</v>
          </cell>
          <cell r="M2034">
            <v>0</v>
          </cell>
        </row>
        <row r="2035">
          <cell r="B2035">
            <v>2044</v>
          </cell>
          <cell r="D2035">
            <v>54750</v>
          </cell>
          <cell r="M2035">
            <v>1</v>
          </cell>
        </row>
        <row r="2036">
          <cell r="B2036">
            <v>2045</v>
          </cell>
          <cell r="D2036">
            <v>16280</v>
          </cell>
          <cell r="M2036">
            <v>0.85</v>
          </cell>
        </row>
        <row r="2037">
          <cell r="B2037">
            <v>2046</v>
          </cell>
          <cell r="D2037">
            <v>10950</v>
          </cell>
          <cell r="M2037">
            <v>0</v>
          </cell>
        </row>
        <row r="2038">
          <cell r="B2038">
            <v>2047</v>
          </cell>
          <cell r="D2038">
            <v>19163</v>
          </cell>
          <cell r="M2038">
            <v>0</v>
          </cell>
        </row>
        <row r="2039">
          <cell r="B2039">
            <v>2048</v>
          </cell>
          <cell r="D2039">
            <v>229950</v>
          </cell>
          <cell r="M2039">
            <v>0</v>
          </cell>
        </row>
        <row r="2040">
          <cell r="B2040">
            <v>2049</v>
          </cell>
          <cell r="D2040">
            <v>19163</v>
          </cell>
          <cell r="M2040">
            <v>0</v>
          </cell>
        </row>
        <row r="2041">
          <cell r="B2041">
            <v>2050</v>
          </cell>
          <cell r="D2041">
            <v>19163</v>
          </cell>
          <cell r="M2041">
            <v>0</v>
          </cell>
        </row>
        <row r="2042">
          <cell r="B2042">
            <v>2051</v>
          </cell>
          <cell r="D2042">
            <v>54750</v>
          </cell>
          <cell r="M2042">
            <v>0.55000000000000004</v>
          </cell>
        </row>
        <row r="2043">
          <cell r="B2043">
            <v>2052</v>
          </cell>
          <cell r="D2043">
            <v>32850</v>
          </cell>
          <cell r="M2043">
            <v>0.15</v>
          </cell>
        </row>
        <row r="2044">
          <cell r="B2044">
            <v>2053</v>
          </cell>
          <cell r="D2044">
            <v>32850</v>
          </cell>
          <cell r="M2044">
            <v>0</v>
          </cell>
        </row>
        <row r="2045">
          <cell r="B2045">
            <v>2054</v>
          </cell>
          <cell r="D2045">
            <v>50370</v>
          </cell>
          <cell r="M2045">
            <v>0</v>
          </cell>
        </row>
        <row r="2046">
          <cell r="B2046">
            <v>2055</v>
          </cell>
          <cell r="D2046">
            <v>2738</v>
          </cell>
          <cell r="M2046">
            <v>0</v>
          </cell>
        </row>
        <row r="2047">
          <cell r="B2047">
            <v>2056</v>
          </cell>
          <cell r="D2047">
            <v>135432</v>
          </cell>
          <cell r="M2047">
            <v>0.85000000000000009</v>
          </cell>
        </row>
        <row r="2048">
          <cell r="B2048">
            <v>2057</v>
          </cell>
          <cell r="D2048">
            <v>2738</v>
          </cell>
          <cell r="M2048">
            <v>0</v>
          </cell>
        </row>
        <row r="2049">
          <cell r="B2049">
            <v>2058</v>
          </cell>
          <cell r="D2049">
            <v>80696</v>
          </cell>
          <cell r="M2049">
            <v>1</v>
          </cell>
        </row>
        <row r="2050">
          <cell r="B2050">
            <v>2059</v>
          </cell>
          <cell r="D2050">
            <v>39801</v>
          </cell>
          <cell r="M2050">
            <v>1</v>
          </cell>
        </row>
        <row r="2051">
          <cell r="B2051">
            <v>2060</v>
          </cell>
          <cell r="D2051">
            <v>42088</v>
          </cell>
          <cell r="M2051">
            <v>1</v>
          </cell>
        </row>
        <row r="2052">
          <cell r="B2052">
            <v>2061</v>
          </cell>
          <cell r="D2052">
            <v>27148</v>
          </cell>
          <cell r="M2052">
            <v>1</v>
          </cell>
        </row>
        <row r="2053">
          <cell r="B2053">
            <v>2062</v>
          </cell>
          <cell r="D2053">
            <v>34172</v>
          </cell>
          <cell r="M2053">
            <v>1</v>
          </cell>
        </row>
        <row r="2054">
          <cell r="B2054">
            <v>2063</v>
          </cell>
          <cell r="D2054">
            <v>7221</v>
          </cell>
          <cell r="M2054">
            <v>1</v>
          </cell>
        </row>
        <row r="2055">
          <cell r="B2055">
            <v>2064</v>
          </cell>
          <cell r="D2055">
            <v>184400</v>
          </cell>
          <cell r="M2055" t="e">
            <v>#VALUE!</v>
          </cell>
        </row>
        <row r="2056">
          <cell r="B2056">
            <v>2065</v>
          </cell>
          <cell r="D2056">
            <v>38875</v>
          </cell>
          <cell r="M2056">
            <v>0.55000000000000004</v>
          </cell>
        </row>
        <row r="2057">
          <cell r="B2057">
            <v>2066</v>
          </cell>
          <cell r="D2057">
            <v>19290</v>
          </cell>
          <cell r="M2057">
            <v>0.7</v>
          </cell>
        </row>
        <row r="2058">
          <cell r="B2058">
            <v>2067</v>
          </cell>
          <cell r="D2058">
            <v>19388</v>
          </cell>
          <cell r="M2058">
            <v>0.9</v>
          </cell>
        </row>
        <row r="2059">
          <cell r="B2059">
            <v>2068</v>
          </cell>
          <cell r="D2059">
            <v>47400</v>
          </cell>
          <cell r="M2059">
            <v>1</v>
          </cell>
        </row>
        <row r="2060">
          <cell r="B2060">
            <v>2069</v>
          </cell>
          <cell r="D2060">
            <v>42735</v>
          </cell>
          <cell r="M2060">
            <v>0.55000000000000004</v>
          </cell>
        </row>
        <row r="2061">
          <cell r="B2061">
            <v>2070</v>
          </cell>
          <cell r="D2061">
            <v>29979</v>
          </cell>
          <cell r="M2061">
            <v>0</v>
          </cell>
        </row>
        <row r="2062">
          <cell r="B2062">
            <v>2071</v>
          </cell>
          <cell r="D2062">
            <v>23930</v>
          </cell>
          <cell r="M2062">
            <v>1</v>
          </cell>
        </row>
        <row r="2063">
          <cell r="B2063">
            <v>2072</v>
          </cell>
          <cell r="D2063">
            <v>141750</v>
          </cell>
          <cell r="M2063">
            <v>0.95</v>
          </cell>
        </row>
        <row r="2064">
          <cell r="B2064">
            <v>2073</v>
          </cell>
          <cell r="D2064">
            <v>98825</v>
          </cell>
          <cell r="M2064">
            <v>0.95</v>
          </cell>
        </row>
        <row r="2065">
          <cell r="B2065">
            <v>2074</v>
          </cell>
          <cell r="D2065">
            <v>69775</v>
          </cell>
          <cell r="M2065">
            <v>0.95</v>
          </cell>
        </row>
        <row r="2066">
          <cell r="B2066">
            <v>2075</v>
          </cell>
          <cell r="D2066">
            <v>202600</v>
          </cell>
          <cell r="M2066">
            <v>0.95</v>
          </cell>
        </row>
        <row r="2067">
          <cell r="B2067">
            <v>2076</v>
          </cell>
          <cell r="D2067">
            <v>55661</v>
          </cell>
          <cell r="M2067">
            <v>0.25</v>
          </cell>
        </row>
        <row r="2068">
          <cell r="B2068">
            <v>2077</v>
          </cell>
          <cell r="D2068">
            <v>3304</v>
          </cell>
          <cell r="M2068">
            <v>0</v>
          </cell>
        </row>
        <row r="2069">
          <cell r="B2069">
            <v>2078</v>
          </cell>
          <cell r="D2069">
            <v>33000</v>
          </cell>
          <cell r="M2069">
            <v>0.4</v>
          </cell>
        </row>
        <row r="2070">
          <cell r="B2070">
            <v>2079</v>
          </cell>
          <cell r="D2070">
            <v>56347</v>
          </cell>
          <cell r="M2070">
            <v>0.79999999999999993</v>
          </cell>
        </row>
        <row r="2071">
          <cell r="B2071">
            <v>2080</v>
          </cell>
          <cell r="D2071">
            <v>33106</v>
          </cell>
          <cell r="M2071">
            <v>0</v>
          </cell>
        </row>
        <row r="2072">
          <cell r="B2072">
            <v>2081</v>
          </cell>
          <cell r="D2072">
            <v>54750</v>
          </cell>
          <cell r="M2072">
            <v>1</v>
          </cell>
        </row>
        <row r="2073">
          <cell r="B2073">
            <v>2082</v>
          </cell>
          <cell r="D2073">
            <v>68438</v>
          </cell>
          <cell r="M2073">
            <v>0</v>
          </cell>
        </row>
        <row r="2074">
          <cell r="B2074">
            <v>2083</v>
          </cell>
          <cell r="D2074">
            <v>87600</v>
          </cell>
          <cell r="M2074">
            <v>0.05</v>
          </cell>
        </row>
        <row r="2075">
          <cell r="B2075">
            <v>2084</v>
          </cell>
          <cell r="D2075">
            <v>108296</v>
          </cell>
          <cell r="M2075">
            <v>0</v>
          </cell>
        </row>
        <row r="2076">
          <cell r="B2076">
            <v>2085</v>
          </cell>
          <cell r="D2076">
            <v>54750</v>
          </cell>
          <cell r="M2076">
            <v>1</v>
          </cell>
        </row>
        <row r="2077">
          <cell r="B2077">
            <v>2086</v>
          </cell>
          <cell r="D2077">
            <v>1040250</v>
          </cell>
          <cell r="M2077">
            <v>0</v>
          </cell>
        </row>
        <row r="2078">
          <cell r="B2078">
            <v>2087</v>
          </cell>
          <cell r="D2078">
            <v>821250</v>
          </cell>
          <cell r="M2078">
            <v>0.95</v>
          </cell>
        </row>
        <row r="2079">
          <cell r="B2079">
            <v>2088</v>
          </cell>
          <cell r="D2079">
            <v>14532</v>
          </cell>
          <cell r="M2079">
            <v>0.93118634737131845</v>
          </cell>
        </row>
        <row r="2080">
          <cell r="B2080">
            <v>2089</v>
          </cell>
          <cell r="D2080">
            <v>186998</v>
          </cell>
          <cell r="M2080">
            <v>0.15</v>
          </cell>
        </row>
        <row r="2081">
          <cell r="B2081">
            <v>2090</v>
          </cell>
          <cell r="D2081">
            <v>36868</v>
          </cell>
          <cell r="M2081">
            <v>0.94548117608766413</v>
          </cell>
        </row>
        <row r="2082">
          <cell r="B2082">
            <v>2091</v>
          </cell>
          <cell r="D2082">
            <v>4025</v>
          </cell>
          <cell r="M2082">
            <v>0</v>
          </cell>
        </row>
        <row r="2083">
          <cell r="B2083">
            <v>2092</v>
          </cell>
          <cell r="D2083">
            <v>222505</v>
          </cell>
          <cell r="M2083">
            <v>0.5</v>
          </cell>
        </row>
        <row r="2084">
          <cell r="B2084">
            <v>2093</v>
          </cell>
          <cell r="D2084">
            <v>21187</v>
          </cell>
          <cell r="M2084">
            <v>0</v>
          </cell>
        </row>
        <row r="2085">
          <cell r="B2085">
            <v>2094</v>
          </cell>
          <cell r="D2085">
            <v>9846</v>
          </cell>
          <cell r="M2085">
            <v>0</v>
          </cell>
        </row>
        <row r="2086">
          <cell r="B2086">
            <v>2095</v>
          </cell>
          <cell r="D2086">
            <v>46594</v>
          </cell>
          <cell r="M2086">
            <v>0</v>
          </cell>
        </row>
        <row r="2087">
          <cell r="B2087">
            <v>2096</v>
          </cell>
          <cell r="D2087">
            <v>8030</v>
          </cell>
          <cell r="M2087">
            <v>0</v>
          </cell>
        </row>
        <row r="2088">
          <cell r="B2088">
            <v>2097</v>
          </cell>
          <cell r="D2088">
            <v>15178</v>
          </cell>
          <cell r="M2088">
            <v>0.94999999999999973</v>
          </cell>
        </row>
        <row r="2089">
          <cell r="B2089">
            <v>2098</v>
          </cell>
          <cell r="D2089">
            <v>157500</v>
          </cell>
          <cell r="M2089">
            <v>0.95</v>
          </cell>
        </row>
        <row r="2090">
          <cell r="B2090">
            <v>2099</v>
          </cell>
          <cell r="D2090">
            <v>128400</v>
          </cell>
          <cell r="M2090">
            <v>0.85</v>
          </cell>
        </row>
        <row r="2091">
          <cell r="B2091">
            <v>2100</v>
          </cell>
          <cell r="D2091">
            <v>2112</v>
          </cell>
          <cell r="M2091">
            <v>0</v>
          </cell>
        </row>
        <row r="2092">
          <cell r="B2092">
            <v>2101</v>
          </cell>
          <cell r="D2092">
            <v>109091</v>
          </cell>
          <cell r="M2092">
            <v>0.90416670486107942</v>
          </cell>
        </row>
        <row r="2093">
          <cell r="B2093">
            <v>2102</v>
          </cell>
          <cell r="D2093">
            <v>120000</v>
          </cell>
          <cell r="M2093">
            <v>0.90833333333333333</v>
          </cell>
        </row>
        <row r="2094">
          <cell r="B2094">
            <v>2103</v>
          </cell>
          <cell r="D2094">
            <v>218182</v>
          </cell>
          <cell r="M2094">
            <v>0.95000000000000007</v>
          </cell>
        </row>
        <row r="2095">
          <cell r="B2095">
            <v>2104</v>
          </cell>
          <cell r="D2095">
            <v>23650</v>
          </cell>
          <cell r="M2095">
            <v>0</v>
          </cell>
        </row>
        <row r="2096">
          <cell r="B2096">
            <v>2105</v>
          </cell>
          <cell r="D2096">
            <v>24750</v>
          </cell>
          <cell r="M2096">
            <v>0</v>
          </cell>
        </row>
        <row r="2097">
          <cell r="B2097">
            <v>2106</v>
          </cell>
          <cell r="D2097">
            <v>242250</v>
          </cell>
          <cell r="M2097">
            <v>1</v>
          </cell>
        </row>
        <row r="2098">
          <cell r="B2098">
            <v>2107</v>
          </cell>
          <cell r="D2098">
            <v>136950</v>
          </cell>
          <cell r="M2098">
            <v>0</v>
          </cell>
        </row>
        <row r="2099">
          <cell r="B2099">
            <v>2108</v>
          </cell>
          <cell r="D2099">
            <v>49500</v>
          </cell>
          <cell r="M2099">
            <v>0</v>
          </cell>
        </row>
        <row r="2100">
          <cell r="B2100">
            <v>2109</v>
          </cell>
          <cell r="D2100">
            <v>551320</v>
          </cell>
          <cell r="M2100">
            <v>0</v>
          </cell>
        </row>
        <row r="2101">
          <cell r="B2101">
            <v>2110</v>
          </cell>
          <cell r="D2101">
            <v>38500</v>
          </cell>
          <cell r="M2101">
            <v>0</v>
          </cell>
        </row>
        <row r="2102">
          <cell r="B2102">
            <v>2111</v>
          </cell>
          <cell r="D2102">
            <v>5357</v>
          </cell>
          <cell r="M2102">
            <v>0.5</v>
          </cell>
        </row>
        <row r="2103">
          <cell r="B2103">
            <v>2112</v>
          </cell>
          <cell r="D2103">
            <v>38500</v>
          </cell>
          <cell r="M2103">
            <v>0</v>
          </cell>
        </row>
        <row r="2104">
          <cell r="B2104">
            <v>2113</v>
          </cell>
          <cell r="D2104">
            <v>4400</v>
          </cell>
          <cell r="M2104">
            <v>0</v>
          </cell>
        </row>
        <row r="2105">
          <cell r="B2105">
            <v>2114</v>
          </cell>
          <cell r="D2105">
            <v>36960</v>
          </cell>
          <cell r="M2105">
            <v>0</v>
          </cell>
        </row>
        <row r="2106">
          <cell r="B2106">
            <v>2115</v>
          </cell>
          <cell r="D2106">
            <v>291050</v>
          </cell>
          <cell r="M2106">
            <v>0</v>
          </cell>
        </row>
        <row r="2107">
          <cell r="B2107">
            <v>2116</v>
          </cell>
          <cell r="D2107">
            <v>4641</v>
          </cell>
          <cell r="M2107">
            <v>0</v>
          </cell>
        </row>
        <row r="2108">
          <cell r="B2108">
            <v>2117</v>
          </cell>
          <cell r="D2108">
            <v>6195</v>
          </cell>
          <cell r="M2108">
            <v>0</v>
          </cell>
        </row>
        <row r="2109">
          <cell r="B2109">
            <v>2118</v>
          </cell>
          <cell r="D2109">
            <v>14175</v>
          </cell>
          <cell r="M2109">
            <v>0</v>
          </cell>
        </row>
        <row r="2110">
          <cell r="B2110">
            <v>2119</v>
          </cell>
          <cell r="D2110">
            <v>2835</v>
          </cell>
          <cell r="M2110">
            <v>0</v>
          </cell>
        </row>
        <row r="2111">
          <cell r="B2111">
            <v>2120</v>
          </cell>
          <cell r="D2111">
            <v>441</v>
          </cell>
          <cell r="M2111">
            <v>0</v>
          </cell>
        </row>
        <row r="2112">
          <cell r="B2112">
            <v>2121</v>
          </cell>
          <cell r="D2112">
            <v>34914</v>
          </cell>
          <cell r="M2112">
            <v>1</v>
          </cell>
        </row>
        <row r="2113">
          <cell r="B2113">
            <v>2122</v>
          </cell>
          <cell r="D2113">
            <v>35464</v>
          </cell>
          <cell r="M2113">
            <v>0</v>
          </cell>
        </row>
        <row r="2114">
          <cell r="B2114">
            <v>2123</v>
          </cell>
          <cell r="D2114">
            <v>9671</v>
          </cell>
          <cell r="M2114">
            <v>0</v>
          </cell>
        </row>
        <row r="2115">
          <cell r="B2115">
            <v>2124</v>
          </cell>
          <cell r="D2115">
            <v>6707</v>
          </cell>
          <cell r="M2115">
            <v>0</v>
          </cell>
        </row>
        <row r="2116">
          <cell r="B2116">
            <v>2125</v>
          </cell>
          <cell r="D2116">
            <v>67996</v>
          </cell>
          <cell r="M2116">
            <v>0</v>
          </cell>
        </row>
        <row r="2117">
          <cell r="B2117">
            <v>2126</v>
          </cell>
          <cell r="D2117">
            <v>2678</v>
          </cell>
          <cell r="M2117">
            <v>0</v>
          </cell>
        </row>
        <row r="2118">
          <cell r="B2118">
            <v>2127</v>
          </cell>
          <cell r="D2118">
            <v>16286</v>
          </cell>
          <cell r="M2118">
            <v>0.95</v>
          </cell>
        </row>
        <row r="2119">
          <cell r="B2119">
            <v>2128</v>
          </cell>
          <cell r="D2119">
            <v>8796</v>
          </cell>
          <cell r="M2119">
            <v>0.95000000000000007</v>
          </cell>
        </row>
        <row r="2120">
          <cell r="B2120">
            <v>2129</v>
          </cell>
          <cell r="D2120">
            <v>231845</v>
          </cell>
          <cell r="M2120">
            <v>1</v>
          </cell>
        </row>
        <row r="2121">
          <cell r="B2121">
            <v>2130</v>
          </cell>
          <cell r="D2121">
            <v>8794</v>
          </cell>
          <cell r="M2121">
            <v>1</v>
          </cell>
        </row>
        <row r="2122">
          <cell r="B2122">
            <v>2131</v>
          </cell>
          <cell r="D2122">
            <v>427171</v>
          </cell>
          <cell r="M2122">
            <v>0.78</v>
          </cell>
        </row>
        <row r="2123">
          <cell r="B2123">
            <v>2132</v>
          </cell>
          <cell r="D2123">
            <v>19421</v>
          </cell>
          <cell r="M2123">
            <v>0.7</v>
          </cell>
        </row>
        <row r="2124">
          <cell r="B2124">
            <v>2133</v>
          </cell>
          <cell r="D2124">
            <v>5475</v>
          </cell>
          <cell r="M2124">
            <v>0</v>
          </cell>
        </row>
        <row r="2125">
          <cell r="B2125">
            <v>2134</v>
          </cell>
          <cell r="D2125">
            <v>56118</v>
          </cell>
          <cell r="M2125">
            <v>0.95000000000000007</v>
          </cell>
        </row>
        <row r="2126">
          <cell r="B2126">
            <v>2135</v>
          </cell>
          <cell r="D2126">
            <v>221493</v>
          </cell>
          <cell r="M2126">
            <v>0</v>
          </cell>
        </row>
        <row r="2127">
          <cell r="B2127">
            <v>2136</v>
          </cell>
          <cell r="D2127">
            <v>157243</v>
          </cell>
          <cell r="M2127">
            <v>0.1</v>
          </cell>
        </row>
        <row r="2128">
          <cell r="B2128">
            <v>2137</v>
          </cell>
          <cell r="D2128">
            <v>33988</v>
          </cell>
          <cell r="M2128">
            <v>0</v>
          </cell>
        </row>
        <row r="2129">
          <cell r="B2129">
            <v>2138</v>
          </cell>
          <cell r="D2129">
            <v>58300</v>
          </cell>
          <cell r="M2129">
            <v>0</v>
          </cell>
        </row>
        <row r="2130">
          <cell r="B2130">
            <v>2139</v>
          </cell>
          <cell r="D2130">
            <v>12725</v>
          </cell>
          <cell r="M2130">
            <v>1</v>
          </cell>
        </row>
        <row r="2131">
          <cell r="B2131">
            <v>2140</v>
          </cell>
          <cell r="D2131">
            <v>91065</v>
          </cell>
          <cell r="M2131">
            <v>0.9</v>
          </cell>
        </row>
        <row r="2132">
          <cell r="B2132">
            <v>2141</v>
          </cell>
          <cell r="D2132">
            <v>167754</v>
          </cell>
          <cell r="M2132">
            <v>0.95</v>
          </cell>
        </row>
        <row r="2133">
          <cell r="B2133">
            <v>2142</v>
          </cell>
          <cell r="D2133">
            <v>12350</v>
          </cell>
          <cell r="M2133" t="e">
            <v>#VALUE!</v>
          </cell>
        </row>
        <row r="2134">
          <cell r="B2134">
            <v>2143</v>
          </cell>
          <cell r="D2134">
            <v>34210</v>
          </cell>
          <cell r="M2134" t="e">
            <v>#VALUE!</v>
          </cell>
        </row>
        <row r="2135">
          <cell r="B2135">
            <v>2144</v>
          </cell>
          <cell r="D2135">
            <v>66000</v>
          </cell>
          <cell r="M2135">
            <v>1</v>
          </cell>
        </row>
        <row r="2136">
          <cell r="B2136">
            <v>2145</v>
          </cell>
          <cell r="D2136">
            <v>26085</v>
          </cell>
          <cell r="M2136">
            <v>1</v>
          </cell>
        </row>
        <row r="2137">
          <cell r="B2137">
            <v>2146</v>
          </cell>
          <cell r="D2137">
            <v>48150</v>
          </cell>
          <cell r="M2137">
            <v>1</v>
          </cell>
        </row>
        <row r="2138">
          <cell r="B2138">
            <v>2147</v>
          </cell>
          <cell r="D2138">
            <v>42735</v>
          </cell>
          <cell r="M2138">
            <v>0.15</v>
          </cell>
        </row>
        <row r="2139">
          <cell r="B2139">
            <v>2148</v>
          </cell>
          <cell r="D2139">
            <v>29979</v>
          </cell>
          <cell r="M2139">
            <v>0</v>
          </cell>
        </row>
        <row r="2140">
          <cell r="B2140">
            <v>2149</v>
          </cell>
          <cell r="D2140">
            <v>6800</v>
          </cell>
          <cell r="M2140">
            <v>0.75</v>
          </cell>
        </row>
        <row r="2141">
          <cell r="B2141">
            <v>2150</v>
          </cell>
          <cell r="D2141">
            <v>157695</v>
          </cell>
          <cell r="M2141">
            <v>0.9</v>
          </cell>
        </row>
        <row r="2142">
          <cell r="B2142">
            <v>2151</v>
          </cell>
          <cell r="D2142">
            <v>116200</v>
          </cell>
          <cell r="M2142">
            <v>0.8012048192771084</v>
          </cell>
        </row>
        <row r="2143">
          <cell r="B2143">
            <v>2152</v>
          </cell>
          <cell r="D2143">
            <v>98525</v>
          </cell>
          <cell r="M2143">
            <v>0.9</v>
          </cell>
        </row>
        <row r="2144">
          <cell r="B2144">
            <v>2153</v>
          </cell>
          <cell r="D2144">
            <v>209575</v>
          </cell>
          <cell r="M2144">
            <v>0.9</v>
          </cell>
        </row>
        <row r="2145">
          <cell r="B2145">
            <v>2154</v>
          </cell>
          <cell r="D2145">
            <v>55661</v>
          </cell>
          <cell r="M2145">
            <v>0.33</v>
          </cell>
        </row>
        <row r="2146">
          <cell r="B2146">
            <v>2155</v>
          </cell>
          <cell r="D2146">
            <v>1320</v>
          </cell>
          <cell r="M2146">
            <v>0</v>
          </cell>
        </row>
        <row r="2147">
          <cell r="B2147">
            <v>2156</v>
          </cell>
          <cell r="D2147">
            <v>5286</v>
          </cell>
          <cell r="M2147">
            <v>0</v>
          </cell>
        </row>
        <row r="2148">
          <cell r="B2148">
            <v>2157</v>
          </cell>
          <cell r="D2148">
            <v>61956</v>
          </cell>
          <cell r="M2148">
            <v>0.9</v>
          </cell>
        </row>
        <row r="2149">
          <cell r="B2149">
            <v>2158</v>
          </cell>
          <cell r="D2149">
            <v>31529</v>
          </cell>
          <cell r="M2149">
            <v>0</v>
          </cell>
        </row>
        <row r="2150">
          <cell r="B2150">
            <v>2159</v>
          </cell>
          <cell r="D2150">
            <v>24647</v>
          </cell>
          <cell r="M2150">
            <v>0</v>
          </cell>
        </row>
        <row r="2151">
          <cell r="B2151">
            <v>2160</v>
          </cell>
          <cell r="D2151">
            <v>88000</v>
          </cell>
          <cell r="M2151">
            <v>0</v>
          </cell>
        </row>
        <row r="2152">
          <cell r="B2152">
            <v>2161</v>
          </cell>
          <cell r="D2152">
            <v>22000</v>
          </cell>
          <cell r="M2152">
            <v>0</v>
          </cell>
        </row>
        <row r="2153">
          <cell r="B2153">
            <v>2162</v>
          </cell>
          <cell r="D2153">
            <v>88000</v>
          </cell>
          <cell r="M2153">
            <v>0</v>
          </cell>
        </row>
        <row r="2154">
          <cell r="B2154">
            <v>2163</v>
          </cell>
          <cell r="D2154">
            <v>88000</v>
          </cell>
          <cell r="M2154">
            <v>0</v>
          </cell>
        </row>
        <row r="2155">
          <cell r="B2155">
            <v>2164</v>
          </cell>
          <cell r="D2155">
            <v>22000</v>
          </cell>
          <cell r="M2155">
            <v>0</v>
          </cell>
        </row>
        <row r="2156">
          <cell r="B2156">
            <v>2165</v>
          </cell>
          <cell r="D2156">
            <v>55000</v>
          </cell>
          <cell r="M2156">
            <v>0</v>
          </cell>
        </row>
        <row r="2157">
          <cell r="B2157">
            <v>2166</v>
          </cell>
          <cell r="D2157">
            <v>4565</v>
          </cell>
          <cell r="M2157">
            <v>0</v>
          </cell>
        </row>
        <row r="2158">
          <cell r="B2158">
            <v>2167</v>
          </cell>
          <cell r="D2158">
            <v>54750</v>
          </cell>
          <cell r="M2158">
            <v>0.5</v>
          </cell>
        </row>
        <row r="2159">
          <cell r="B2159">
            <v>2168</v>
          </cell>
          <cell r="D2159">
            <v>82125</v>
          </cell>
          <cell r="M2159">
            <v>0</v>
          </cell>
        </row>
        <row r="2160">
          <cell r="B2160">
            <v>2169</v>
          </cell>
          <cell r="D2160">
            <v>76650</v>
          </cell>
          <cell r="M2160">
            <v>0.85</v>
          </cell>
        </row>
        <row r="2161">
          <cell r="B2161">
            <v>2170</v>
          </cell>
          <cell r="D2161">
            <v>85629</v>
          </cell>
          <cell r="M2161">
            <v>0</v>
          </cell>
        </row>
        <row r="2162">
          <cell r="B2162">
            <v>2171</v>
          </cell>
          <cell r="D2162">
            <v>54750</v>
          </cell>
          <cell r="M2162">
            <v>1</v>
          </cell>
        </row>
        <row r="2163">
          <cell r="B2163">
            <v>2172</v>
          </cell>
          <cell r="D2163">
            <v>1095000</v>
          </cell>
          <cell r="M2163">
            <v>0</v>
          </cell>
        </row>
        <row r="2164">
          <cell r="B2164">
            <v>2173</v>
          </cell>
          <cell r="D2164">
            <v>903375</v>
          </cell>
          <cell r="M2164">
            <v>0.95</v>
          </cell>
        </row>
        <row r="2165">
          <cell r="B2165">
            <v>2174</v>
          </cell>
          <cell r="D2165">
            <v>24912</v>
          </cell>
          <cell r="M2165">
            <v>0.91971740526653822</v>
          </cell>
        </row>
        <row r="2166">
          <cell r="B2166">
            <v>2175</v>
          </cell>
          <cell r="D2166">
            <v>86903</v>
          </cell>
          <cell r="M2166">
            <v>0.94246458695326973</v>
          </cell>
        </row>
        <row r="2167">
          <cell r="B2167">
            <v>2176</v>
          </cell>
          <cell r="D2167">
            <v>4025</v>
          </cell>
          <cell r="M2167">
            <v>0</v>
          </cell>
        </row>
        <row r="2168">
          <cell r="B2168">
            <v>2177</v>
          </cell>
          <cell r="D2168">
            <v>1100</v>
          </cell>
          <cell r="M2168">
            <v>0</v>
          </cell>
        </row>
        <row r="2169">
          <cell r="B2169">
            <v>2178</v>
          </cell>
          <cell r="D2169">
            <v>196176</v>
          </cell>
          <cell r="M2169">
            <v>0.60045877171519446</v>
          </cell>
        </row>
        <row r="2170">
          <cell r="B2170">
            <v>2179</v>
          </cell>
          <cell r="D2170">
            <v>21187</v>
          </cell>
          <cell r="M2170">
            <v>0</v>
          </cell>
        </row>
        <row r="2171">
          <cell r="B2171">
            <v>2180</v>
          </cell>
          <cell r="D2171">
            <v>4190</v>
          </cell>
          <cell r="M2171">
            <v>0</v>
          </cell>
        </row>
        <row r="2172">
          <cell r="B2172">
            <v>2181</v>
          </cell>
          <cell r="D2172">
            <v>31684</v>
          </cell>
          <cell r="M2172">
            <v>0</v>
          </cell>
        </row>
        <row r="2173">
          <cell r="B2173">
            <v>2182</v>
          </cell>
          <cell r="D2173">
            <v>8030</v>
          </cell>
          <cell r="M2173">
            <v>0</v>
          </cell>
        </row>
        <row r="2174">
          <cell r="B2174">
            <v>2183</v>
          </cell>
          <cell r="D2174">
            <v>277962</v>
          </cell>
          <cell r="M2174">
            <v>0</v>
          </cell>
        </row>
        <row r="2175">
          <cell r="B2175">
            <v>2184</v>
          </cell>
          <cell r="D2175">
            <v>15178</v>
          </cell>
          <cell r="M2175">
            <v>0.95</v>
          </cell>
        </row>
        <row r="2176">
          <cell r="B2176">
            <v>2185</v>
          </cell>
          <cell r="D2176">
            <v>123750</v>
          </cell>
          <cell r="M2176">
            <v>0.95</v>
          </cell>
        </row>
        <row r="2177">
          <cell r="B2177">
            <v>2186</v>
          </cell>
          <cell r="D2177">
            <v>24600</v>
          </cell>
          <cell r="M2177">
            <v>0.95</v>
          </cell>
        </row>
        <row r="2178">
          <cell r="B2178">
            <v>2187</v>
          </cell>
          <cell r="D2178">
            <v>109091</v>
          </cell>
          <cell r="M2178">
            <v>0.94999999999999984</v>
          </cell>
        </row>
        <row r="2179">
          <cell r="B2179">
            <v>2188</v>
          </cell>
          <cell r="D2179">
            <v>9900</v>
          </cell>
          <cell r="M2179">
            <v>0</v>
          </cell>
        </row>
        <row r="2180">
          <cell r="B2180">
            <v>2189</v>
          </cell>
          <cell r="D2180">
            <v>120000</v>
          </cell>
          <cell r="M2180">
            <v>0.95</v>
          </cell>
        </row>
        <row r="2181">
          <cell r="B2181">
            <v>2190</v>
          </cell>
          <cell r="D2181">
            <v>218182</v>
          </cell>
          <cell r="M2181">
            <v>0.95</v>
          </cell>
        </row>
        <row r="2182">
          <cell r="B2182">
            <v>2191</v>
          </cell>
          <cell r="D2182">
            <v>99000</v>
          </cell>
          <cell r="M2182">
            <v>0</v>
          </cell>
        </row>
        <row r="2183">
          <cell r="B2183">
            <v>2192</v>
          </cell>
          <cell r="D2183">
            <v>19250</v>
          </cell>
          <cell r="M2183">
            <v>0</v>
          </cell>
        </row>
        <row r="2184">
          <cell r="B2184">
            <v>2193</v>
          </cell>
          <cell r="D2184">
            <v>316350</v>
          </cell>
          <cell r="M2184">
            <v>1</v>
          </cell>
        </row>
        <row r="2185">
          <cell r="B2185">
            <v>2194</v>
          </cell>
          <cell r="D2185">
            <v>136950</v>
          </cell>
          <cell r="M2185">
            <v>0</v>
          </cell>
        </row>
        <row r="2186">
          <cell r="B2186">
            <v>2195</v>
          </cell>
          <cell r="D2186">
            <v>143000</v>
          </cell>
          <cell r="M2186">
            <v>0</v>
          </cell>
        </row>
        <row r="2187">
          <cell r="B2187">
            <v>2196</v>
          </cell>
          <cell r="D2187">
            <v>2750</v>
          </cell>
          <cell r="M2187">
            <v>0</v>
          </cell>
        </row>
        <row r="2188">
          <cell r="B2188">
            <v>2197</v>
          </cell>
          <cell r="D2188">
            <v>459030</v>
          </cell>
          <cell r="M2188">
            <v>0</v>
          </cell>
        </row>
        <row r="2189">
          <cell r="B2189">
            <v>2198</v>
          </cell>
          <cell r="D2189">
            <v>39600</v>
          </cell>
          <cell r="M2189">
            <v>0</v>
          </cell>
        </row>
        <row r="2190">
          <cell r="B2190">
            <v>2199</v>
          </cell>
          <cell r="D2190">
            <v>7700</v>
          </cell>
          <cell r="M2190">
            <v>1</v>
          </cell>
        </row>
        <row r="2191">
          <cell r="B2191">
            <v>2200</v>
          </cell>
          <cell r="D2191">
            <v>39600</v>
          </cell>
          <cell r="M2191">
            <v>0</v>
          </cell>
        </row>
        <row r="2192">
          <cell r="B2192">
            <v>2201</v>
          </cell>
          <cell r="D2192">
            <v>27500</v>
          </cell>
          <cell r="M2192">
            <v>0</v>
          </cell>
        </row>
        <row r="2193">
          <cell r="B2193">
            <v>2202</v>
          </cell>
          <cell r="D2193">
            <v>15400</v>
          </cell>
          <cell r="M2193">
            <v>0</v>
          </cell>
        </row>
        <row r="2194">
          <cell r="B2194">
            <v>2203</v>
          </cell>
          <cell r="D2194">
            <v>129675</v>
          </cell>
          <cell r="M2194">
            <v>0</v>
          </cell>
        </row>
        <row r="2195">
          <cell r="B2195">
            <v>2204</v>
          </cell>
          <cell r="D2195">
            <v>2730</v>
          </cell>
          <cell r="M2195">
            <v>0</v>
          </cell>
        </row>
        <row r="2196">
          <cell r="B2196">
            <v>2205</v>
          </cell>
          <cell r="D2196">
            <v>9214</v>
          </cell>
          <cell r="M2196">
            <v>0</v>
          </cell>
        </row>
        <row r="2197">
          <cell r="B2197">
            <v>2206</v>
          </cell>
          <cell r="D2197">
            <v>2793</v>
          </cell>
          <cell r="M2197">
            <v>0</v>
          </cell>
        </row>
        <row r="2198">
          <cell r="B2198">
            <v>2207</v>
          </cell>
          <cell r="D2198">
            <v>3686</v>
          </cell>
          <cell r="M2198">
            <v>0</v>
          </cell>
        </row>
        <row r="2199">
          <cell r="B2199">
            <v>2208</v>
          </cell>
          <cell r="D2199">
            <v>8180</v>
          </cell>
          <cell r="M2199">
            <v>0</v>
          </cell>
        </row>
        <row r="2200">
          <cell r="B2200">
            <v>2209</v>
          </cell>
          <cell r="D2200">
            <v>16160</v>
          </cell>
          <cell r="M2200">
            <v>0</v>
          </cell>
        </row>
        <row r="2201">
          <cell r="B2201">
            <v>2210</v>
          </cell>
          <cell r="D2201">
            <v>16500</v>
          </cell>
          <cell r="M2201">
            <v>1</v>
          </cell>
        </row>
        <row r="2202">
          <cell r="B2202">
            <v>2211</v>
          </cell>
          <cell r="D2202">
            <v>39351</v>
          </cell>
          <cell r="M2202">
            <v>1</v>
          </cell>
        </row>
        <row r="2203">
          <cell r="B2203">
            <v>2212</v>
          </cell>
          <cell r="D2203">
            <v>9593</v>
          </cell>
          <cell r="M2203">
            <v>0</v>
          </cell>
        </row>
        <row r="2204">
          <cell r="B2204">
            <v>2213</v>
          </cell>
          <cell r="D2204">
            <v>1008</v>
          </cell>
          <cell r="M2204">
            <v>0</v>
          </cell>
        </row>
        <row r="2205">
          <cell r="B2205">
            <v>2214</v>
          </cell>
          <cell r="D2205">
            <v>67725</v>
          </cell>
          <cell r="M2205">
            <v>0</v>
          </cell>
        </row>
        <row r="2206">
          <cell r="B2206">
            <v>2215</v>
          </cell>
          <cell r="D2206">
            <v>2678</v>
          </cell>
          <cell r="M2206">
            <v>0</v>
          </cell>
        </row>
        <row r="2207">
          <cell r="B2207">
            <v>2216</v>
          </cell>
          <cell r="D2207">
            <v>16286</v>
          </cell>
          <cell r="M2207">
            <v>0.75</v>
          </cell>
        </row>
        <row r="2208">
          <cell r="B2208">
            <v>2217</v>
          </cell>
          <cell r="D2208">
            <v>20278</v>
          </cell>
          <cell r="M2208">
            <v>0.45</v>
          </cell>
        </row>
        <row r="2209">
          <cell r="B2209">
            <v>2218</v>
          </cell>
          <cell r="D2209">
            <v>452669</v>
          </cell>
          <cell r="M2209">
            <v>1</v>
          </cell>
        </row>
        <row r="2210">
          <cell r="B2210">
            <v>2219</v>
          </cell>
          <cell r="D2210">
            <v>21983</v>
          </cell>
          <cell r="M2210">
            <v>1</v>
          </cell>
        </row>
        <row r="2211">
          <cell r="B2211">
            <v>2220</v>
          </cell>
          <cell r="D2211">
            <v>622421</v>
          </cell>
          <cell r="M2211">
            <v>0.48799999999999993</v>
          </cell>
        </row>
        <row r="2212">
          <cell r="B2212">
            <v>2221</v>
          </cell>
          <cell r="D2212">
            <v>7150</v>
          </cell>
          <cell r="M2212">
            <v>0</v>
          </cell>
        </row>
        <row r="2213">
          <cell r="B2213">
            <v>2222</v>
          </cell>
          <cell r="D2213">
            <v>32367</v>
          </cell>
          <cell r="M2213">
            <v>0.29999999999999993</v>
          </cell>
        </row>
        <row r="2214">
          <cell r="B2214">
            <v>2223</v>
          </cell>
          <cell r="D2214">
            <v>56118</v>
          </cell>
          <cell r="M2214">
            <v>0.8</v>
          </cell>
        </row>
        <row r="2215">
          <cell r="B2215">
            <v>2224</v>
          </cell>
          <cell r="D2215">
            <v>187235</v>
          </cell>
          <cell r="M2215">
            <v>0</v>
          </cell>
        </row>
        <row r="2216">
          <cell r="B2216">
            <v>2225</v>
          </cell>
          <cell r="D2216">
            <v>131036</v>
          </cell>
          <cell r="M2216">
            <v>0</v>
          </cell>
        </row>
        <row r="2217">
          <cell r="B2217">
            <v>2226</v>
          </cell>
          <cell r="D2217">
            <v>46640</v>
          </cell>
          <cell r="M2217">
            <v>0</v>
          </cell>
        </row>
        <row r="2218">
          <cell r="B2218">
            <v>2227</v>
          </cell>
          <cell r="D2218">
            <v>77232</v>
          </cell>
          <cell r="M2218">
            <v>1</v>
          </cell>
        </row>
        <row r="2219">
          <cell r="B2219">
            <v>2228</v>
          </cell>
          <cell r="D2219">
            <v>167754</v>
          </cell>
          <cell r="M2219">
            <v>0.9</v>
          </cell>
        </row>
        <row r="2220">
          <cell r="B2220">
            <v>2229</v>
          </cell>
          <cell r="D2220">
            <v>21770</v>
          </cell>
          <cell r="M2220">
            <v>0.25</v>
          </cell>
        </row>
        <row r="2221">
          <cell r="B2221">
            <v>2230</v>
          </cell>
          <cell r="D2221">
            <v>14520</v>
          </cell>
          <cell r="M2221">
            <v>0.25</v>
          </cell>
        </row>
        <row r="2222">
          <cell r="B2222">
            <v>2231</v>
          </cell>
          <cell r="D2222">
            <v>45660</v>
          </cell>
          <cell r="M2222">
            <v>1</v>
          </cell>
        </row>
        <row r="2223">
          <cell r="B2223">
            <v>2232</v>
          </cell>
          <cell r="D2223">
            <v>17600</v>
          </cell>
          <cell r="M2223">
            <v>0</v>
          </cell>
        </row>
        <row r="2224">
          <cell r="B2224">
            <v>2233</v>
          </cell>
          <cell r="D2224">
            <v>31260</v>
          </cell>
          <cell r="M2224">
            <v>0.25</v>
          </cell>
        </row>
        <row r="2225">
          <cell r="B2225">
            <v>2234</v>
          </cell>
          <cell r="D2225">
            <v>42735</v>
          </cell>
          <cell r="M2225">
            <v>0.25</v>
          </cell>
        </row>
        <row r="2226">
          <cell r="B2226">
            <v>2235</v>
          </cell>
          <cell r="D2226">
            <v>29979</v>
          </cell>
          <cell r="M2226">
            <v>0</v>
          </cell>
        </row>
        <row r="2227">
          <cell r="B2227">
            <v>2236</v>
          </cell>
          <cell r="D2227">
            <v>10510</v>
          </cell>
          <cell r="M2227">
            <v>1</v>
          </cell>
        </row>
        <row r="2228">
          <cell r="B2228">
            <v>2237</v>
          </cell>
          <cell r="D2228">
            <v>8750</v>
          </cell>
          <cell r="M2228">
            <v>0.8</v>
          </cell>
        </row>
        <row r="2229">
          <cell r="B2229">
            <v>2238</v>
          </cell>
          <cell r="D2229">
            <v>120545</v>
          </cell>
          <cell r="M2229">
            <v>0.83408685553112949</v>
          </cell>
        </row>
        <row r="2230">
          <cell r="B2230">
            <v>2239</v>
          </cell>
          <cell r="D2230">
            <v>15600</v>
          </cell>
          <cell r="M2230">
            <v>0.8</v>
          </cell>
        </row>
        <row r="2231">
          <cell r="B2231">
            <v>2240</v>
          </cell>
          <cell r="D2231">
            <v>115615</v>
          </cell>
          <cell r="M2231">
            <v>0.8</v>
          </cell>
        </row>
        <row r="2232">
          <cell r="B2232">
            <v>2241</v>
          </cell>
          <cell r="D2232">
            <v>101250</v>
          </cell>
          <cell r="M2232">
            <v>0</v>
          </cell>
        </row>
        <row r="2233">
          <cell r="B2233">
            <v>2242</v>
          </cell>
          <cell r="D2233">
            <v>75000</v>
          </cell>
          <cell r="M2233">
            <v>0</v>
          </cell>
        </row>
        <row r="2234">
          <cell r="B2234">
            <v>2243</v>
          </cell>
          <cell r="D2234">
            <v>1320</v>
          </cell>
          <cell r="M2234">
            <v>0</v>
          </cell>
        </row>
        <row r="2235">
          <cell r="B2235">
            <v>2244</v>
          </cell>
          <cell r="D2235">
            <v>10800</v>
          </cell>
          <cell r="M2235">
            <v>0</v>
          </cell>
        </row>
        <row r="2236">
          <cell r="B2236">
            <v>2245</v>
          </cell>
          <cell r="D2236">
            <v>72114</v>
          </cell>
          <cell r="M2236">
            <v>0</v>
          </cell>
        </row>
        <row r="2237">
          <cell r="B2237">
            <v>2246</v>
          </cell>
          <cell r="D2237">
            <v>184500</v>
          </cell>
          <cell r="M2237">
            <v>0.28048780487804881</v>
          </cell>
        </row>
        <row r="2238">
          <cell r="B2238">
            <v>2247</v>
          </cell>
          <cell r="D2238">
            <v>25500</v>
          </cell>
          <cell r="M2238">
            <v>0</v>
          </cell>
        </row>
        <row r="2239">
          <cell r="B2239">
            <v>2248</v>
          </cell>
          <cell r="D2239">
            <v>9942</v>
          </cell>
          <cell r="M2239">
            <v>0</v>
          </cell>
        </row>
        <row r="2240">
          <cell r="B2240">
            <v>2249</v>
          </cell>
          <cell r="D2240">
            <v>4680</v>
          </cell>
          <cell r="M2240">
            <v>0</v>
          </cell>
        </row>
        <row r="2241">
          <cell r="B2241">
            <v>2250</v>
          </cell>
          <cell r="D2241">
            <v>60000</v>
          </cell>
          <cell r="M2241">
            <v>0</v>
          </cell>
        </row>
        <row r="2242">
          <cell r="B2242">
            <v>2251</v>
          </cell>
          <cell r="D2242">
            <v>20000</v>
          </cell>
          <cell r="M2242">
            <v>0</v>
          </cell>
        </row>
        <row r="2243">
          <cell r="B2243">
            <v>2252</v>
          </cell>
          <cell r="D2243">
            <v>20000</v>
          </cell>
          <cell r="M2243">
            <v>0</v>
          </cell>
        </row>
        <row r="2244">
          <cell r="B2244">
            <v>2253</v>
          </cell>
          <cell r="D2244">
            <v>20000</v>
          </cell>
          <cell r="M2244">
            <v>0</v>
          </cell>
        </row>
        <row r="2245">
          <cell r="B2245">
            <v>2254</v>
          </cell>
          <cell r="D2245">
            <v>12100</v>
          </cell>
          <cell r="M2245">
            <v>0</v>
          </cell>
        </row>
        <row r="2246">
          <cell r="B2246">
            <v>2255</v>
          </cell>
          <cell r="D2246">
            <v>60000</v>
          </cell>
          <cell r="M2246">
            <v>0.1</v>
          </cell>
        </row>
        <row r="2247">
          <cell r="B2247">
            <v>2256</v>
          </cell>
          <cell r="D2247">
            <v>20000</v>
          </cell>
          <cell r="M2247">
            <v>0</v>
          </cell>
        </row>
        <row r="2248">
          <cell r="B2248">
            <v>2257</v>
          </cell>
          <cell r="D2248">
            <v>60000</v>
          </cell>
          <cell r="M2248">
            <v>0</v>
          </cell>
        </row>
        <row r="2249">
          <cell r="B2249">
            <v>2258</v>
          </cell>
          <cell r="D2249">
            <v>60000</v>
          </cell>
          <cell r="M2249">
            <v>0</v>
          </cell>
        </row>
        <row r="2250">
          <cell r="B2250">
            <v>2259</v>
          </cell>
          <cell r="D2250">
            <v>40000</v>
          </cell>
          <cell r="M2250">
            <v>0</v>
          </cell>
        </row>
        <row r="2251">
          <cell r="B2251">
            <v>2260</v>
          </cell>
          <cell r="D2251">
            <v>10000</v>
          </cell>
          <cell r="M2251">
            <v>0</v>
          </cell>
        </row>
        <row r="2252">
          <cell r="B2252">
            <v>2261</v>
          </cell>
          <cell r="D2252">
            <v>55661</v>
          </cell>
          <cell r="M2252">
            <v>0</v>
          </cell>
        </row>
        <row r="2253">
          <cell r="B2253">
            <v>2262</v>
          </cell>
          <cell r="D2253">
            <v>5947</v>
          </cell>
          <cell r="M2253">
            <v>0</v>
          </cell>
        </row>
        <row r="2254">
          <cell r="B2254">
            <v>2263</v>
          </cell>
          <cell r="D2254">
            <v>38245</v>
          </cell>
          <cell r="M2254">
            <v>0</v>
          </cell>
        </row>
        <row r="2255">
          <cell r="B2255">
            <v>2264</v>
          </cell>
          <cell r="D2255">
            <v>6870</v>
          </cell>
          <cell r="M2255">
            <v>0</v>
          </cell>
        </row>
        <row r="2256">
          <cell r="B2256">
            <v>2265</v>
          </cell>
          <cell r="D2256">
            <v>17600</v>
          </cell>
          <cell r="M2256">
            <v>1</v>
          </cell>
        </row>
        <row r="2257">
          <cell r="B2257">
            <v>2266</v>
          </cell>
          <cell r="D2257">
            <v>20173</v>
          </cell>
          <cell r="M2257">
            <v>0</v>
          </cell>
        </row>
        <row r="2258">
          <cell r="B2258">
            <v>2267</v>
          </cell>
          <cell r="D2258">
            <v>13035</v>
          </cell>
          <cell r="M2258">
            <v>0</v>
          </cell>
        </row>
        <row r="2259">
          <cell r="B2259">
            <v>2268</v>
          </cell>
          <cell r="D2259">
            <v>124892</v>
          </cell>
          <cell r="M2259">
            <v>0</v>
          </cell>
        </row>
        <row r="2260">
          <cell r="B2260">
            <v>2269</v>
          </cell>
          <cell r="D2260">
            <v>25450</v>
          </cell>
          <cell r="M2260">
            <v>0</v>
          </cell>
        </row>
        <row r="2261">
          <cell r="B2261">
            <v>2270</v>
          </cell>
          <cell r="D2261">
            <v>15311</v>
          </cell>
          <cell r="M2261" t="e">
            <v>#VALUE!</v>
          </cell>
        </row>
        <row r="2262">
          <cell r="B2262">
            <v>2271</v>
          </cell>
          <cell r="D2262">
            <v>114392</v>
          </cell>
          <cell r="M2262">
            <v>0</v>
          </cell>
        </row>
        <row r="2263">
          <cell r="B2263">
            <v>2272</v>
          </cell>
          <cell r="D2263">
            <v>16000</v>
          </cell>
          <cell r="M2263">
            <v>0</v>
          </cell>
        </row>
        <row r="2264">
          <cell r="B2264">
            <v>2273</v>
          </cell>
          <cell r="D2264">
            <v>110000</v>
          </cell>
          <cell r="M2264">
            <v>0</v>
          </cell>
        </row>
        <row r="2265">
          <cell r="B2265">
            <v>2274</v>
          </cell>
          <cell r="D2265">
            <v>2750</v>
          </cell>
          <cell r="M2265">
            <v>0</v>
          </cell>
        </row>
        <row r="2266">
          <cell r="B2266">
            <v>2275</v>
          </cell>
          <cell r="D2266">
            <v>2750</v>
          </cell>
          <cell r="M2266">
            <v>0</v>
          </cell>
        </row>
        <row r="2267">
          <cell r="B2267">
            <v>2276</v>
          </cell>
          <cell r="D2267">
            <v>19800</v>
          </cell>
          <cell r="M2267">
            <v>1</v>
          </cell>
        </row>
        <row r="2268">
          <cell r="B2268">
            <v>2277</v>
          </cell>
          <cell r="D2268">
            <v>2200</v>
          </cell>
          <cell r="M2268">
            <v>0</v>
          </cell>
        </row>
        <row r="2269">
          <cell r="B2269">
            <v>2278</v>
          </cell>
          <cell r="D2269">
            <v>550</v>
          </cell>
          <cell r="M2269">
            <v>0</v>
          </cell>
        </row>
        <row r="2270">
          <cell r="B2270">
            <v>2279</v>
          </cell>
          <cell r="D2270">
            <v>550</v>
          </cell>
          <cell r="M2270">
            <v>0</v>
          </cell>
        </row>
        <row r="2271">
          <cell r="B2271">
            <v>2280</v>
          </cell>
          <cell r="D2271">
            <v>1320</v>
          </cell>
          <cell r="M2271">
            <v>0</v>
          </cell>
        </row>
        <row r="2272">
          <cell r="B2272">
            <v>2281</v>
          </cell>
          <cell r="D2272">
            <v>3850</v>
          </cell>
          <cell r="M2272">
            <v>0</v>
          </cell>
        </row>
        <row r="2273">
          <cell r="B2273">
            <v>2282</v>
          </cell>
          <cell r="D2273">
            <v>36970</v>
          </cell>
          <cell r="M2273">
            <v>0</v>
          </cell>
        </row>
        <row r="2274">
          <cell r="B2274">
            <v>2283</v>
          </cell>
          <cell r="D2274">
            <v>44000</v>
          </cell>
          <cell r="M2274">
            <v>0</v>
          </cell>
        </row>
        <row r="2275">
          <cell r="B2275">
            <v>2284</v>
          </cell>
          <cell r="D2275">
            <v>22000</v>
          </cell>
          <cell r="M2275">
            <v>0</v>
          </cell>
        </row>
        <row r="2276">
          <cell r="B2276">
            <v>2285</v>
          </cell>
          <cell r="D2276">
            <v>88000</v>
          </cell>
          <cell r="M2276">
            <v>0</v>
          </cell>
        </row>
        <row r="2277">
          <cell r="B2277">
            <v>2286</v>
          </cell>
          <cell r="D2277">
            <v>88000</v>
          </cell>
          <cell r="M2277">
            <v>0</v>
          </cell>
        </row>
        <row r="2278">
          <cell r="B2278">
            <v>2287</v>
          </cell>
          <cell r="D2278">
            <v>91850</v>
          </cell>
          <cell r="M2278">
            <v>0.9</v>
          </cell>
        </row>
        <row r="2279">
          <cell r="B2279">
            <v>2288</v>
          </cell>
          <cell r="D2279">
            <v>22000</v>
          </cell>
          <cell r="M2279">
            <v>0</v>
          </cell>
        </row>
        <row r="2280">
          <cell r="B2280">
            <v>2289</v>
          </cell>
          <cell r="D2280">
            <v>22000</v>
          </cell>
          <cell r="M2280">
            <v>0</v>
          </cell>
        </row>
        <row r="2281">
          <cell r="B2281">
            <v>2290</v>
          </cell>
          <cell r="D2281">
            <v>55000</v>
          </cell>
          <cell r="M2281">
            <v>0</v>
          </cell>
        </row>
        <row r="2282">
          <cell r="B2282">
            <v>2291</v>
          </cell>
          <cell r="D2282">
            <v>4000</v>
          </cell>
          <cell r="M2282">
            <v>0</v>
          </cell>
        </row>
        <row r="2283">
          <cell r="B2283">
            <v>2292</v>
          </cell>
          <cell r="D2283">
            <v>5000</v>
          </cell>
          <cell r="M2283">
            <v>0</v>
          </cell>
        </row>
        <row r="2284">
          <cell r="B2284">
            <v>2293</v>
          </cell>
          <cell r="D2284">
            <v>2000</v>
          </cell>
          <cell r="M2284">
            <v>0</v>
          </cell>
        </row>
        <row r="2285">
          <cell r="B2285">
            <v>2294</v>
          </cell>
          <cell r="D2285">
            <v>5000</v>
          </cell>
          <cell r="M2285">
            <v>0</v>
          </cell>
        </row>
        <row r="2286">
          <cell r="B2286">
            <v>2295</v>
          </cell>
          <cell r="D2286">
            <v>10000</v>
          </cell>
          <cell r="M2286">
            <v>0</v>
          </cell>
        </row>
        <row r="2287">
          <cell r="B2287">
            <v>2296</v>
          </cell>
          <cell r="D2287">
            <v>2000</v>
          </cell>
          <cell r="M2287">
            <v>0</v>
          </cell>
        </row>
        <row r="2288">
          <cell r="B2288">
            <v>2297</v>
          </cell>
          <cell r="D2288">
            <v>2000</v>
          </cell>
          <cell r="M2288">
            <v>0</v>
          </cell>
        </row>
        <row r="2289">
          <cell r="B2289">
            <v>2298</v>
          </cell>
          <cell r="D2289">
            <v>122100</v>
          </cell>
          <cell r="M2289">
            <v>0.9</v>
          </cell>
        </row>
        <row r="2290">
          <cell r="B2290">
            <v>2299</v>
          </cell>
          <cell r="D2290">
            <v>10000</v>
          </cell>
          <cell r="M2290">
            <v>0</v>
          </cell>
        </row>
        <row r="2291">
          <cell r="B2291">
            <v>2300</v>
          </cell>
          <cell r="D2291">
            <v>6000</v>
          </cell>
          <cell r="M2291">
            <v>0</v>
          </cell>
        </row>
        <row r="2292">
          <cell r="B2292">
            <v>2301</v>
          </cell>
          <cell r="D2292">
            <v>10000</v>
          </cell>
          <cell r="M2292">
            <v>0</v>
          </cell>
        </row>
        <row r="2293">
          <cell r="B2293">
            <v>2302</v>
          </cell>
          <cell r="D2293">
            <v>2000</v>
          </cell>
          <cell r="M2293">
            <v>0</v>
          </cell>
        </row>
        <row r="2294">
          <cell r="B2294">
            <v>2303</v>
          </cell>
          <cell r="D2294">
            <v>2000</v>
          </cell>
          <cell r="M2294">
            <v>0</v>
          </cell>
        </row>
        <row r="2295">
          <cell r="B2295">
            <v>2304</v>
          </cell>
          <cell r="D2295">
            <v>3000</v>
          </cell>
          <cell r="M2295">
            <v>0</v>
          </cell>
        </row>
        <row r="2296">
          <cell r="B2296">
            <v>2305</v>
          </cell>
          <cell r="D2296">
            <v>5000</v>
          </cell>
          <cell r="M2296">
            <v>0</v>
          </cell>
        </row>
        <row r="2297">
          <cell r="B2297">
            <v>2306</v>
          </cell>
          <cell r="D2297">
            <v>5000</v>
          </cell>
          <cell r="M2297">
            <v>0</v>
          </cell>
        </row>
        <row r="2298">
          <cell r="B2298">
            <v>2307</v>
          </cell>
          <cell r="D2298">
            <v>6000</v>
          </cell>
          <cell r="M2298">
            <v>0</v>
          </cell>
        </row>
        <row r="2299">
          <cell r="B2299">
            <v>2308</v>
          </cell>
          <cell r="D2299">
            <v>2000</v>
          </cell>
          <cell r="M2299">
            <v>0</v>
          </cell>
        </row>
        <row r="2300">
          <cell r="B2300">
            <v>2309</v>
          </cell>
          <cell r="D2300">
            <v>45100</v>
          </cell>
          <cell r="M2300">
            <v>0.9</v>
          </cell>
        </row>
        <row r="2301">
          <cell r="B2301">
            <v>2310</v>
          </cell>
          <cell r="D2301">
            <v>2000</v>
          </cell>
          <cell r="M2301">
            <v>0</v>
          </cell>
        </row>
        <row r="2302">
          <cell r="B2302">
            <v>2311</v>
          </cell>
          <cell r="D2302">
            <v>2000</v>
          </cell>
          <cell r="M2302">
            <v>0</v>
          </cell>
        </row>
        <row r="2303">
          <cell r="B2303">
            <v>2312</v>
          </cell>
          <cell r="D2303">
            <v>5000</v>
          </cell>
          <cell r="M2303">
            <v>0</v>
          </cell>
        </row>
        <row r="2304">
          <cell r="B2304">
            <v>2313</v>
          </cell>
          <cell r="D2304">
            <v>53797</v>
          </cell>
          <cell r="M2304">
            <v>0</v>
          </cell>
        </row>
        <row r="2305">
          <cell r="B2305">
            <v>2314</v>
          </cell>
          <cell r="D2305">
            <v>4844</v>
          </cell>
          <cell r="M2305">
            <v>0.42</v>
          </cell>
        </row>
        <row r="2306">
          <cell r="B2306">
            <v>2315</v>
          </cell>
          <cell r="D2306">
            <v>52668</v>
          </cell>
          <cell r="M2306">
            <v>0.8</v>
          </cell>
        </row>
        <row r="2307">
          <cell r="B2307">
            <v>2316</v>
          </cell>
          <cell r="D2307">
            <v>4025</v>
          </cell>
          <cell r="M2307">
            <v>0</v>
          </cell>
        </row>
        <row r="2308">
          <cell r="B2308">
            <v>2317</v>
          </cell>
          <cell r="D2308">
            <v>141886</v>
          </cell>
          <cell r="M2308">
            <v>0</v>
          </cell>
        </row>
        <row r="2309">
          <cell r="B2309">
            <v>2318</v>
          </cell>
          <cell r="D2309">
            <v>7063</v>
          </cell>
          <cell r="M2309">
            <v>0</v>
          </cell>
        </row>
        <row r="2310">
          <cell r="B2310">
            <v>2319</v>
          </cell>
          <cell r="D2310">
            <v>4190</v>
          </cell>
          <cell r="M2310">
            <v>0</v>
          </cell>
        </row>
        <row r="2311">
          <cell r="B2311">
            <v>2320</v>
          </cell>
          <cell r="D2311">
            <v>1650</v>
          </cell>
          <cell r="M2311">
            <v>0</v>
          </cell>
        </row>
        <row r="2312">
          <cell r="B2312">
            <v>2321</v>
          </cell>
          <cell r="D2312">
            <v>27956</v>
          </cell>
          <cell r="M2312">
            <v>0</v>
          </cell>
        </row>
        <row r="2313">
          <cell r="B2313">
            <v>2322</v>
          </cell>
          <cell r="D2313">
            <v>8030</v>
          </cell>
          <cell r="M2313">
            <v>0</v>
          </cell>
        </row>
        <row r="2314">
          <cell r="B2314">
            <v>2323</v>
          </cell>
          <cell r="D2314">
            <v>15178</v>
          </cell>
          <cell r="M2314">
            <v>0.5</v>
          </cell>
        </row>
        <row r="2315">
          <cell r="B2315">
            <v>2324</v>
          </cell>
          <cell r="D2315">
            <v>67500</v>
          </cell>
          <cell r="M2315">
            <v>0</v>
          </cell>
        </row>
        <row r="2316">
          <cell r="B2316">
            <v>2325</v>
          </cell>
          <cell r="D2316">
            <v>7800</v>
          </cell>
          <cell r="M2316">
            <v>0</v>
          </cell>
        </row>
        <row r="2317">
          <cell r="B2317">
            <v>2326</v>
          </cell>
          <cell r="D2317">
            <v>109091</v>
          </cell>
          <cell r="M2317">
            <v>0</v>
          </cell>
        </row>
        <row r="2318">
          <cell r="B2318">
            <v>2327</v>
          </cell>
          <cell r="D2318">
            <v>120000</v>
          </cell>
          <cell r="M2318">
            <v>0</v>
          </cell>
        </row>
        <row r="2319">
          <cell r="B2319">
            <v>2328</v>
          </cell>
          <cell r="D2319">
            <v>218182</v>
          </cell>
          <cell r="M2319">
            <v>0</v>
          </cell>
        </row>
        <row r="2320">
          <cell r="B2320">
            <v>2329</v>
          </cell>
          <cell r="D2320">
            <v>87450</v>
          </cell>
          <cell r="M2320">
            <v>0</v>
          </cell>
        </row>
        <row r="2321">
          <cell r="B2321">
            <v>2330</v>
          </cell>
          <cell r="D2321">
            <v>138225</v>
          </cell>
          <cell r="M2321">
            <v>1</v>
          </cell>
        </row>
        <row r="2322">
          <cell r="B2322">
            <v>2331</v>
          </cell>
          <cell r="D2322">
            <v>9900</v>
          </cell>
          <cell r="M2322">
            <v>0.95</v>
          </cell>
        </row>
        <row r="2323">
          <cell r="B2323">
            <v>2332</v>
          </cell>
          <cell r="D2323">
            <v>38500</v>
          </cell>
          <cell r="M2323">
            <v>0</v>
          </cell>
        </row>
        <row r="2324">
          <cell r="B2324">
            <v>2333</v>
          </cell>
          <cell r="D2324">
            <v>148940</v>
          </cell>
          <cell r="M2324">
            <v>0</v>
          </cell>
        </row>
        <row r="2325">
          <cell r="B2325">
            <v>2334</v>
          </cell>
          <cell r="D2325">
            <v>121000</v>
          </cell>
          <cell r="M2325">
            <v>0</v>
          </cell>
        </row>
        <row r="2326">
          <cell r="B2326">
            <v>2335</v>
          </cell>
          <cell r="D2326">
            <v>38500</v>
          </cell>
          <cell r="M2326">
            <v>0</v>
          </cell>
        </row>
        <row r="2327">
          <cell r="B2327">
            <v>2336</v>
          </cell>
          <cell r="D2327">
            <v>8800</v>
          </cell>
          <cell r="M2327">
            <v>0</v>
          </cell>
        </row>
        <row r="2328">
          <cell r="B2328">
            <v>2337</v>
          </cell>
          <cell r="D2328">
            <v>9240</v>
          </cell>
          <cell r="M2328">
            <v>0</v>
          </cell>
        </row>
        <row r="2329">
          <cell r="B2329">
            <v>2338</v>
          </cell>
          <cell r="D2329">
            <v>43544</v>
          </cell>
          <cell r="M2329">
            <v>0</v>
          </cell>
        </row>
        <row r="2330">
          <cell r="B2330">
            <v>2339</v>
          </cell>
          <cell r="D2330">
            <v>11340</v>
          </cell>
          <cell r="M2330">
            <v>0</v>
          </cell>
        </row>
        <row r="2331">
          <cell r="B2331">
            <v>2340</v>
          </cell>
          <cell r="D2331">
            <v>2127</v>
          </cell>
          <cell r="M2331">
            <v>0</v>
          </cell>
        </row>
        <row r="2332">
          <cell r="B2332">
            <v>2341</v>
          </cell>
          <cell r="D2332">
            <v>882</v>
          </cell>
          <cell r="M2332">
            <v>0</v>
          </cell>
        </row>
        <row r="2333">
          <cell r="B2333">
            <v>2342</v>
          </cell>
          <cell r="D2333">
            <v>17600</v>
          </cell>
          <cell r="M2333">
            <v>0.95</v>
          </cell>
        </row>
        <row r="2334">
          <cell r="B2334">
            <v>2343</v>
          </cell>
          <cell r="D2334">
            <v>1418</v>
          </cell>
          <cell r="M2334">
            <v>0</v>
          </cell>
        </row>
        <row r="2335">
          <cell r="B2335">
            <v>2344</v>
          </cell>
          <cell r="D2335">
            <v>3352</v>
          </cell>
          <cell r="M2335">
            <v>0</v>
          </cell>
        </row>
        <row r="2336">
          <cell r="B2336">
            <v>2345</v>
          </cell>
          <cell r="D2336">
            <v>6225</v>
          </cell>
          <cell r="M2336">
            <v>0</v>
          </cell>
        </row>
        <row r="2337">
          <cell r="B2337">
            <v>2346</v>
          </cell>
          <cell r="D2337">
            <v>32700</v>
          </cell>
          <cell r="M2337">
            <v>0.1529051987767584</v>
          </cell>
        </row>
        <row r="2338">
          <cell r="B2338">
            <v>2347</v>
          </cell>
          <cell r="D2338">
            <v>2621</v>
          </cell>
          <cell r="M2338">
            <v>0</v>
          </cell>
        </row>
        <row r="2339">
          <cell r="B2339">
            <v>2348</v>
          </cell>
          <cell r="D2339">
            <v>18963</v>
          </cell>
          <cell r="M2339">
            <v>0</v>
          </cell>
        </row>
        <row r="2340">
          <cell r="B2340">
            <v>2349</v>
          </cell>
          <cell r="D2340">
            <v>2659.34</v>
          </cell>
          <cell r="M2340">
            <v>0</v>
          </cell>
        </row>
        <row r="2341">
          <cell r="B2341">
            <v>2350</v>
          </cell>
          <cell r="D2341">
            <v>16286</v>
          </cell>
          <cell r="M2341">
            <v>0</v>
          </cell>
        </row>
        <row r="2342">
          <cell r="B2342">
            <v>2351</v>
          </cell>
          <cell r="D2342">
            <v>6926</v>
          </cell>
          <cell r="M2342">
            <v>0</v>
          </cell>
        </row>
        <row r="2343">
          <cell r="B2343">
            <v>2352</v>
          </cell>
          <cell r="D2343">
            <v>55999</v>
          </cell>
          <cell r="M2343">
            <v>0</v>
          </cell>
        </row>
        <row r="2344">
          <cell r="B2344">
            <v>2353</v>
          </cell>
          <cell r="D2344">
            <v>1100</v>
          </cell>
          <cell r="M2344">
            <v>0</v>
          </cell>
        </row>
        <row r="2345">
          <cell r="B2345">
            <v>2354</v>
          </cell>
          <cell r="D2345">
            <v>6474</v>
          </cell>
          <cell r="M2345">
            <v>0</v>
          </cell>
        </row>
        <row r="2346">
          <cell r="B2346">
            <v>2355</v>
          </cell>
          <cell r="D2346">
            <v>56118</v>
          </cell>
          <cell r="M2346">
            <v>0</v>
          </cell>
        </row>
        <row r="2347">
          <cell r="B2347">
            <v>2356</v>
          </cell>
          <cell r="D2347">
            <v>126691</v>
          </cell>
          <cell r="M2347">
            <v>0</v>
          </cell>
        </row>
        <row r="2348">
          <cell r="B2348">
            <v>2357</v>
          </cell>
          <cell r="D2348">
            <v>69886</v>
          </cell>
          <cell r="M2348">
            <v>0.5</v>
          </cell>
        </row>
        <row r="2349">
          <cell r="B2349">
            <v>2358</v>
          </cell>
          <cell r="D2349">
            <v>58300</v>
          </cell>
          <cell r="M2349">
            <v>0</v>
          </cell>
        </row>
        <row r="2350">
          <cell r="B2350">
            <v>2359</v>
          </cell>
          <cell r="D2350">
            <v>6363</v>
          </cell>
          <cell r="M2350">
            <v>0</v>
          </cell>
        </row>
        <row r="2351">
          <cell r="B2351">
            <v>2360</v>
          </cell>
          <cell r="D2351">
            <v>39193</v>
          </cell>
          <cell r="M2351">
            <v>0</v>
          </cell>
        </row>
        <row r="2352">
          <cell r="B2352">
            <v>2361</v>
          </cell>
          <cell r="D2352">
            <v>167754</v>
          </cell>
          <cell r="M2352">
            <v>0.05</v>
          </cell>
        </row>
        <row r="2353">
          <cell r="B2353">
            <v>2362</v>
          </cell>
          <cell r="D2353">
            <v>143660</v>
          </cell>
          <cell r="M2353">
            <v>0</v>
          </cell>
        </row>
        <row r="2354">
          <cell r="B2354">
            <v>2363</v>
          </cell>
          <cell r="D2354">
            <v>20861</v>
          </cell>
          <cell r="M2354">
            <v>0</v>
          </cell>
        </row>
        <row r="2355">
          <cell r="B2355">
            <v>2364</v>
          </cell>
          <cell r="D2355">
            <v>71500</v>
          </cell>
          <cell r="M2355">
            <v>0.4</v>
          </cell>
        </row>
        <row r="2356">
          <cell r="B2356">
            <v>2365</v>
          </cell>
          <cell r="D2356">
            <v>60871</v>
          </cell>
          <cell r="M2356">
            <v>0</v>
          </cell>
        </row>
        <row r="2357">
          <cell r="B2357">
            <v>2366</v>
          </cell>
          <cell r="D2357">
            <v>117673</v>
          </cell>
          <cell r="M2357">
            <v>0</v>
          </cell>
        </row>
        <row r="2358">
          <cell r="B2358">
            <v>2367</v>
          </cell>
          <cell r="D2358">
            <v>10239</v>
          </cell>
          <cell r="M2358">
            <v>0</v>
          </cell>
        </row>
        <row r="2359">
          <cell r="B2359">
            <v>2368</v>
          </cell>
          <cell r="D2359">
            <v>38805</v>
          </cell>
          <cell r="M2359">
            <v>0</v>
          </cell>
        </row>
        <row r="2360">
          <cell r="B2360">
            <v>2369</v>
          </cell>
          <cell r="D2360">
            <v>8668</v>
          </cell>
          <cell r="M2360">
            <v>0</v>
          </cell>
        </row>
        <row r="2361">
          <cell r="B2361">
            <v>2370</v>
          </cell>
          <cell r="D2361">
            <v>90825</v>
          </cell>
          <cell r="M2361">
            <v>0</v>
          </cell>
        </row>
        <row r="2362">
          <cell r="B2362">
            <v>2371</v>
          </cell>
          <cell r="D2362">
            <v>5785</v>
          </cell>
          <cell r="M2362">
            <v>0</v>
          </cell>
        </row>
        <row r="2363">
          <cell r="B2363">
            <v>2372</v>
          </cell>
          <cell r="D2363">
            <v>29445</v>
          </cell>
          <cell r="M2363">
            <v>0</v>
          </cell>
        </row>
        <row r="2364">
          <cell r="B2364">
            <v>2373</v>
          </cell>
          <cell r="D2364">
            <v>6508</v>
          </cell>
          <cell r="M2364">
            <v>0</v>
          </cell>
        </row>
        <row r="2365">
          <cell r="B2365">
            <v>2374</v>
          </cell>
          <cell r="D2365">
            <v>23232</v>
          </cell>
          <cell r="M2365">
            <v>0</v>
          </cell>
        </row>
        <row r="2366">
          <cell r="B2366">
            <v>2375</v>
          </cell>
          <cell r="D2366">
            <v>33000</v>
          </cell>
          <cell r="M2366">
            <v>0.9</v>
          </cell>
        </row>
        <row r="2367">
          <cell r="B2367">
            <v>2376</v>
          </cell>
          <cell r="D2367">
            <v>94478</v>
          </cell>
          <cell r="M2367">
            <v>0</v>
          </cell>
        </row>
        <row r="2368">
          <cell r="B2368">
            <v>2377</v>
          </cell>
          <cell r="D2368">
            <v>166796</v>
          </cell>
          <cell r="M2368">
            <v>0</v>
          </cell>
        </row>
        <row r="2369">
          <cell r="B2369">
            <v>2378</v>
          </cell>
          <cell r="D2369">
            <v>346786</v>
          </cell>
          <cell r="M2369">
            <v>0</v>
          </cell>
        </row>
        <row r="2370">
          <cell r="B2370">
            <v>2379</v>
          </cell>
          <cell r="D2370">
            <v>146034</v>
          </cell>
          <cell r="M2370">
            <v>0</v>
          </cell>
        </row>
        <row r="2371">
          <cell r="B2371">
            <v>2380</v>
          </cell>
          <cell r="D2371">
            <v>249945</v>
          </cell>
          <cell r="M2371">
            <v>0</v>
          </cell>
        </row>
        <row r="2372">
          <cell r="B2372">
            <v>2381</v>
          </cell>
          <cell r="D2372">
            <v>109956</v>
          </cell>
          <cell r="M2372">
            <v>0</v>
          </cell>
        </row>
        <row r="2373">
          <cell r="B2373">
            <v>2382</v>
          </cell>
          <cell r="D2373">
            <v>14969</v>
          </cell>
          <cell r="M2373">
            <v>0</v>
          </cell>
        </row>
        <row r="2374">
          <cell r="B2374">
            <v>2383</v>
          </cell>
          <cell r="D2374">
            <v>17391</v>
          </cell>
          <cell r="M2374">
            <v>0</v>
          </cell>
        </row>
        <row r="2375">
          <cell r="B2375">
            <v>2384</v>
          </cell>
          <cell r="D2375">
            <v>32747</v>
          </cell>
          <cell r="M2375">
            <v>0</v>
          </cell>
        </row>
        <row r="2376">
          <cell r="B2376">
            <v>2385</v>
          </cell>
          <cell r="D2376">
            <v>9460</v>
          </cell>
          <cell r="M2376">
            <v>0</v>
          </cell>
        </row>
        <row r="2377">
          <cell r="B2377">
            <v>2386</v>
          </cell>
          <cell r="D2377">
            <v>9900</v>
          </cell>
          <cell r="M2377">
            <v>0</v>
          </cell>
        </row>
        <row r="2378">
          <cell r="B2378">
            <v>2387</v>
          </cell>
          <cell r="D2378">
            <v>9680</v>
          </cell>
          <cell r="M2378">
            <v>0</v>
          </cell>
        </row>
        <row r="2379">
          <cell r="B2379">
            <v>2388</v>
          </cell>
          <cell r="D2379">
            <v>9680</v>
          </cell>
          <cell r="M2379">
            <v>0</v>
          </cell>
        </row>
        <row r="2380">
          <cell r="B2380">
            <v>2389</v>
          </cell>
          <cell r="D2380">
            <v>117614</v>
          </cell>
          <cell r="M2380">
            <v>0</v>
          </cell>
        </row>
        <row r="2381">
          <cell r="B2381">
            <v>2390</v>
          </cell>
          <cell r="D2381">
            <v>226674</v>
          </cell>
          <cell r="M2381">
            <v>0</v>
          </cell>
        </row>
        <row r="2382">
          <cell r="B2382">
            <v>2391</v>
          </cell>
          <cell r="D2382">
            <v>10693</v>
          </cell>
          <cell r="M2382">
            <v>0</v>
          </cell>
        </row>
        <row r="2383">
          <cell r="B2383">
            <v>2392</v>
          </cell>
          <cell r="D2383">
            <v>8554</v>
          </cell>
          <cell r="M2383">
            <v>1</v>
          </cell>
        </row>
        <row r="2384">
          <cell r="B2384">
            <v>2393</v>
          </cell>
          <cell r="D2384">
            <v>6416</v>
          </cell>
          <cell r="M2384">
            <v>0</v>
          </cell>
        </row>
        <row r="2385">
          <cell r="B2385">
            <v>2394</v>
          </cell>
          <cell r="D2385">
            <v>433032</v>
          </cell>
          <cell r="M2385">
            <v>0</v>
          </cell>
        </row>
        <row r="2386">
          <cell r="B2386">
            <v>2395</v>
          </cell>
          <cell r="D2386">
            <v>9623</v>
          </cell>
          <cell r="M2386">
            <v>0</v>
          </cell>
        </row>
        <row r="2387">
          <cell r="B2387">
            <v>2396</v>
          </cell>
          <cell r="D2387">
            <v>10693</v>
          </cell>
          <cell r="M2387">
            <v>0</v>
          </cell>
        </row>
        <row r="2388">
          <cell r="B2388">
            <v>2397</v>
          </cell>
          <cell r="D2388">
            <v>6600</v>
          </cell>
          <cell r="M2388">
            <v>0</v>
          </cell>
        </row>
        <row r="2389">
          <cell r="B2389">
            <v>2398</v>
          </cell>
          <cell r="D2389">
            <v>9611</v>
          </cell>
          <cell r="M2389">
            <v>0</v>
          </cell>
        </row>
        <row r="2390">
          <cell r="B2390">
            <v>2399</v>
          </cell>
          <cell r="D2390">
            <v>9611</v>
          </cell>
          <cell r="M2390">
            <v>0</v>
          </cell>
        </row>
        <row r="2391">
          <cell r="B2391">
            <v>2400</v>
          </cell>
          <cell r="D2391">
            <v>17108</v>
          </cell>
          <cell r="M2391">
            <v>0</v>
          </cell>
        </row>
        <row r="2392">
          <cell r="B2392">
            <v>2401</v>
          </cell>
          <cell r="D2392">
            <v>27967</v>
          </cell>
          <cell r="M2392">
            <v>0</v>
          </cell>
        </row>
        <row r="2393">
          <cell r="B2393">
            <v>2402</v>
          </cell>
          <cell r="D2393">
            <v>16896</v>
          </cell>
          <cell r="M2393">
            <v>0</v>
          </cell>
        </row>
        <row r="2394">
          <cell r="B2394">
            <v>2403</v>
          </cell>
          <cell r="D2394">
            <v>48933</v>
          </cell>
          <cell r="M2394">
            <v>0</v>
          </cell>
        </row>
        <row r="2395">
          <cell r="B2395">
            <v>2404</v>
          </cell>
          <cell r="D2395">
            <v>34730</v>
          </cell>
          <cell r="M2395">
            <v>0</v>
          </cell>
        </row>
        <row r="2396">
          <cell r="B2396">
            <v>2405</v>
          </cell>
          <cell r="D2396">
            <v>55794</v>
          </cell>
          <cell r="M2396">
            <v>0</v>
          </cell>
        </row>
        <row r="2397">
          <cell r="B2397">
            <v>2406</v>
          </cell>
          <cell r="D2397">
            <v>116720</v>
          </cell>
          <cell r="M2397">
            <v>0</v>
          </cell>
        </row>
        <row r="2398">
          <cell r="B2398">
            <v>2407</v>
          </cell>
          <cell r="D2398">
            <v>20905</v>
          </cell>
          <cell r="M2398">
            <v>0</v>
          </cell>
        </row>
        <row r="2399">
          <cell r="B2399">
            <v>2408</v>
          </cell>
          <cell r="D2399">
            <v>6600</v>
          </cell>
          <cell r="M2399">
            <v>0</v>
          </cell>
        </row>
        <row r="2400">
          <cell r="B2400">
            <v>2409</v>
          </cell>
          <cell r="D2400">
            <v>146335</v>
          </cell>
          <cell r="M2400">
            <v>0</v>
          </cell>
        </row>
        <row r="2401">
          <cell r="B2401">
            <v>2410</v>
          </cell>
          <cell r="D2401">
            <v>36500</v>
          </cell>
          <cell r="M2401">
            <v>0</v>
          </cell>
        </row>
        <row r="2402">
          <cell r="B2402">
            <v>2411</v>
          </cell>
          <cell r="D2402">
            <v>6272</v>
          </cell>
          <cell r="M2402">
            <v>0</v>
          </cell>
        </row>
        <row r="2403">
          <cell r="B2403">
            <v>2412</v>
          </cell>
          <cell r="D2403">
            <v>306768</v>
          </cell>
          <cell r="M2403">
            <v>0</v>
          </cell>
        </row>
        <row r="2404">
          <cell r="B2404">
            <v>2413</v>
          </cell>
          <cell r="D2404">
            <v>49836</v>
          </cell>
          <cell r="M2404">
            <v>0</v>
          </cell>
        </row>
        <row r="2405">
          <cell r="B2405">
            <v>2414</v>
          </cell>
          <cell r="D2405">
            <v>15371</v>
          </cell>
          <cell r="M2405">
            <v>0.25</v>
          </cell>
        </row>
        <row r="2406">
          <cell r="B2406">
            <v>2415</v>
          </cell>
          <cell r="D2406">
            <v>6000</v>
          </cell>
          <cell r="M2406">
            <v>0.15</v>
          </cell>
        </row>
        <row r="2407">
          <cell r="B2407">
            <v>2416</v>
          </cell>
          <cell r="D2407">
            <v>2500</v>
          </cell>
          <cell r="M2407">
            <v>0.15</v>
          </cell>
        </row>
        <row r="2408">
          <cell r="B2408">
            <v>2417</v>
          </cell>
          <cell r="D2408">
            <v>12200</v>
          </cell>
          <cell r="M2408">
            <v>0</v>
          </cell>
        </row>
        <row r="2409">
          <cell r="B2409">
            <v>2418</v>
          </cell>
          <cell r="D2409">
            <v>21800</v>
          </cell>
          <cell r="M2409">
            <v>0.25</v>
          </cell>
        </row>
        <row r="2410">
          <cell r="B2410">
            <v>2419</v>
          </cell>
          <cell r="D2410">
            <v>7700</v>
          </cell>
          <cell r="M2410">
            <v>0</v>
          </cell>
        </row>
        <row r="2411">
          <cell r="B2411">
            <v>2420</v>
          </cell>
          <cell r="D2411">
            <v>2975</v>
          </cell>
          <cell r="M2411">
            <v>0</v>
          </cell>
        </row>
        <row r="2412">
          <cell r="B2412">
            <v>2421</v>
          </cell>
          <cell r="D2412">
            <v>284883</v>
          </cell>
          <cell r="M2412">
            <v>0</v>
          </cell>
        </row>
        <row r="2413">
          <cell r="B2413">
            <v>2422</v>
          </cell>
          <cell r="D2413">
            <v>38000</v>
          </cell>
          <cell r="M2413">
            <v>0</v>
          </cell>
        </row>
        <row r="2414">
          <cell r="B2414">
            <v>2423</v>
          </cell>
          <cell r="D2414">
            <v>75000</v>
          </cell>
          <cell r="M2414">
            <v>0</v>
          </cell>
        </row>
        <row r="2415">
          <cell r="B2415">
            <v>2424</v>
          </cell>
          <cell r="D2415">
            <v>170771</v>
          </cell>
          <cell r="M2415">
            <v>0.75</v>
          </cell>
        </row>
        <row r="2416">
          <cell r="B2416">
            <v>2425</v>
          </cell>
          <cell r="D2416">
            <v>58485</v>
          </cell>
          <cell r="M2416">
            <v>0.9</v>
          </cell>
        </row>
        <row r="2417">
          <cell r="B2417">
            <v>2426</v>
          </cell>
          <cell r="D2417">
            <v>58485</v>
          </cell>
          <cell r="M2417">
            <v>0.6</v>
          </cell>
        </row>
        <row r="2418">
          <cell r="B2418">
            <v>2427</v>
          </cell>
          <cell r="D2418">
            <v>359996</v>
          </cell>
          <cell r="M2418">
            <v>0.3</v>
          </cell>
        </row>
        <row r="2419">
          <cell r="B2419">
            <v>2428</v>
          </cell>
          <cell r="D2419">
            <v>145920</v>
          </cell>
          <cell r="M2419">
            <v>0</v>
          </cell>
        </row>
        <row r="2420">
          <cell r="B2420">
            <v>2429</v>
          </cell>
          <cell r="D2420">
            <v>262955</v>
          </cell>
          <cell r="M2420">
            <v>0</v>
          </cell>
        </row>
        <row r="2421">
          <cell r="B2421">
            <v>2430</v>
          </cell>
          <cell r="D2421">
            <v>18150</v>
          </cell>
          <cell r="M2421">
            <v>0</v>
          </cell>
        </row>
        <row r="2422">
          <cell r="B2422">
            <v>2431</v>
          </cell>
          <cell r="D2422">
            <v>5200</v>
          </cell>
          <cell r="M2422">
            <v>0</v>
          </cell>
        </row>
        <row r="2423">
          <cell r="B2423">
            <v>2432</v>
          </cell>
          <cell r="D2423">
            <v>63171</v>
          </cell>
          <cell r="M2423">
            <v>0.1</v>
          </cell>
        </row>
        <row r="2424">
          <cell r="B2424">
            <v>2433</v>
          </cell>
          <cell r="D2424">
            <v>5000</v>
          </cell>
          <cell r="M2424">
            <v>0</v>
          </cell>
        </row>
        <row r="2425">
          <cell r="B2425">
            <v>2434</v>
          </cell>
          <cell r="D2425">
            <v>66000</v>
          </cell>
          <cell r="M2425">
            <v>1</v>
          </cell>
        </row>
        <row r="2426">
          <cell r="B2426">
            <v>2435</v>
          </cell>
          <cell r="D2426">
            <v>8400</v>
          </cell>
          <cell r="M2426">
            <v>0</v>
          </cell>
        </row>
        <row r="2427">
          <cell r="B2427">
            <v>2436</v>
          </cell>
          <cell r="D2427">
            <v>19050</v>
          </cell>
          <cell r="M2427">
            <v>0</v>
          </cell>
        </row>
        <row r="2428">
          <cell r="B2428">
            <v>2437</v>
          </cell>
          <cell r="D2428">
            <v>3500</v>
          </cell>
          <cell r="M2428">
            <v>0</v>
          </cell>
        </row>
        <row r="2429">
          <cell r="B2429">
            <v>2438</v>
          </cell>
          <cell r="D2429">
            <v>20000</v>
          </cell>
          <cell r="M2429">
            <v>0</v>
          </cell>
        </row>
        <row r="2430">
          <cell r="B2430">
            <v>2439</v>
          </cell>
          <cell r="D2430">
            <v>54000</v>
          </cell>
          <cell r="M2430">
            <v>0</v>
          </cell>
        </row>
        <row r="2431">
          <cell r="B2431">
            <v>2440</v>
          </cell>
          <cell r="D2431">
            <v>14000</v>
          </cell>
          <cell r="M2431">
            <v>0</v>
          </cell>
        </row>
        <row r="2432">
          <cell r="B2432">
            <v>2441</v>
          </cell>
          <cell r="D2432">
            <v>7700</v>
          </cell>
          <cell r="M2432">
            <v>0</v>
          </cell>
        </row>
        <row r="2433">
          <cell r="B2433">
            <v>2442</v>
          </cell>
          <cell r="D2433">
            <v>35000</v>
          </cell>
          <cell r="M2433">
            <v>0</v>
          </cell>
        </row>
        <row r="2434">
          <cell r="B2434">
            <v>2443</v>
          </cell>
          <cell r="D2434">
            <v>4400</v>
          </cell>
          <cell r="M2434">
            <v>0</v>
          </cell>
        </row>
        <row r="2435">
          <cell r="B2435">
            <v>2444</v>
          </cell>
          <cell r="D2435">
            <v>34000</v>
          </cell>
          <cell r="M2435">
            <v>0</v>
          </cell>
        </row>
        <row r="2436">
          <cell r="B2436">
            <v>2445</v>
          </cell>
          <cell r="D2436">
            <v>6500</v>
          </cell>
          <cell r="M2436">
            <v>0</v>
          </cell>
        </row>
        <row r="2437">
          <cell r="B2437">
            <v>2446</v>
          </cell>
          <cell r="D2437">
            <v>24000</v>
          </cell>
          <cell r="M2437">
            <v>0</v>
          </cell>
        </row>
        <row r="2438">
          <cell r="B2438">
            <v>2447</v>
          </cell>
          <cell r="D2438">
            <v>16000</v>
          </cell>
          <cell r="M2438">
            <v>0</v>
          </cell>
        </row>
        <row r="2439">
          <cell r="B2439">
            <v>2448</v>
          </cell>
          <cell r="D2439">
            <v>26000</v>
          </cell>
          <cell r="M2439">
            <v>0</v>
          </cell>
        </row>
        <row r="2440">
          <cell r="B2440">
            <v>2449</v>
          </cell>
          <cell r="D2440">
            <v>250500</v>
          </cell>
          <cell r="M2440">
            <v>0</v>
          </cell>
        </row>
        <row r="2441">
          <cell r="B2441">
            <v>2450</v>
          </cell>
          <cell r="D2441">
            <v>511500</v>
          </cell>
          <cell r="M2441">
            <v>0</v>
          </cell>
        </row>
        <row r="2442">
          <cell r="B2442">
            <v>2451</v>
          </cell>
          <cell r="D2442">
            <v>160000</v>
          </cell>
          <cell r="M2442">
            <v>0</v>
          </cell>
        </row>
        <row r="2443">
          <cell r="B2443">
            <v>2452</v>
          </cell>
          <cell r="D2443">
            <v>27375</v>
          </cell>
          <cell r="M2443">
            <v>0</v>
          </cell>
        </row>
        <row r="2444">
          <cell r="B2444">
            <v>2453</v>
          </cell>
          <cell r="D2444">
            <v>4950</v>
          </cell>
          <cell r="M2444">
            <v>0</v>
          </cell>
        </row>
        <row r="2445">
          <cell r="B2445">
            <v>2454</v>
          </cell>
          <cell r="D2445">
            <v>35000</v>
          </cell>
          <cell r="M2445">
            <v>0</v>
          </cell>
        </row>
        <row r="2446">
          <cell r="B2446">
            <v>2455</v>
          </cell>
          <cell r="D2446">
            <v>77000</v>
          </cell>
          <cell r="M2446">
            <v>0</v>
          </cell>
        </row>
        <row r="2447">
          <cell r="B2447">
            <v>2456</v>
          </cell>
          <cell r="D2447">
            <v>3500</v>
          </cell>
          <cell r="M2447">
            <v>0</v>
          </cell>
        </row>
        <row r="2448">
          <cell r="B2448">
            <v>2457</v>
          </cell>
          <cell r="D2448">
            <v>115000</v>
          </cell>
          <cell r="M2448">
            <v>0.3</v>
          </cell>
        </row>
        <row r="2449">
          <cell r="B2449">
            <v>2458</v>
          </cell>
          <cell r="D2449">
            <v>60000</v>
          </cell>
          <cell r="M2449">
            <v>0</v>
          </cell>
        </row>
        <row r="2450">
          <cell r="B2450">
            <v>2459</v>
          </cell>
          <cell r="D2450">
            <v>17250</v>
          </cell>
          <cell r="M2450">
            <v>0</v>
          </cell>
        </row>
        <row r="2451">
          <cell r="B2451">
            <v>2460</v>
          </cell>
          <cell r="D2451">
            <v>10000</v>
          </cell>
          <cell r="M2451">
            <v>0</v>
          </cell>
        </row>
        <row r="2452">
          <cell r="B2452">
            <v>2461</v>
          </cell>
          <cell r="D2452">
            <v>6000</v>
          </cell>
          <cell r="M2452">
            <v>0</v>
          </cell>
        </row>
        <row r="2453">
          <cell r="B2453">
            <v>2462</v>
          </cell>
          <cell r="D2453">
            <v>18150</v>
          </cell>
          <cell r="M2453">
            <v>0</v>
          </cell>
        </row>
        <row r="2454">
          <cell r="B2454">
            <v>2463</v>
          </cell>
          <cell r="D2454">
            <v>175000</v>
          </cell>
          <cell r="M2454">
            <v>0</v>
          </cell>
        </row>
        <row r="2455">
          <cell r="B2455">
            <v>2464</v>
          </cell>
          <cell r="D2455">
            <v>30250</v>
          </cell>
          <cell r="M2455">
            <v>0</v>
          </cell>
        </row>
        <row r="2456">
          <cell r="B2456">
            <v>2465</v>
          </cell>
          <cell r="D2456">
            <v>16500</v>
          </cell>
          <cell r="M2456">
            <v>0</v>
          </cell>
        </row>
        <row r="2457">
          <cell r="B2457">
            <v>2466</v>
          </cell>
          <cell r="D2457">
            <v>15000</v>
          </cell>
          <cell r="M2457">
            <v>0</v>
          </cell>
        </row>
        <row r="2458">
          <cell r="B2458">
            <v>2467</v>
          </cell>
          <cell r="D2458">
            <v>210000</v>
          </cell>
          <cell r="M2458">
            <v>0</v>
          </cell>
        </row>
        <row r="2459">
          <cell r="B2459">
            <v>2468</v>
          </cell>
          <cell r="D2459">
            <v>15000</v>
          </cell>
          <cell r="M2459">
            <v>0</v>
          </cell>
        </row>
        <row r="2460">
          <cell r="B2460">
            <v>2469</v>
          </cell>
          <cell r="D2460">
            <v>15000</v>
          </cell>
          <cell r="M2460">
            <v>0</v>
          </cell>
        </row>
        <row r="2461">
          <cell r="B2461">
            <v>2470</v>
          </cell>
          <cell r="D2461">
            <v>5000</v>
          </cell>
          <cell r="M2461">
            <v>0</v>
          </cell>
        </row>
        <row r="2462">
          <cell r="B2462">
            <v>2471</v>
          </cell>
          <cell r="D2462">
            <v>225000</v>
          </cell>
          <cell r="M2462">
            <v>0</v>
          </cell>
        </row>
        <row r="2463">
          <cell r="B2463">
            <v>2472</v>
          </cell>
          <cell r="D2463">
            <v>886950</v>
          </cell>
          <cell r="M2463">
            <v>0</v>
          </cell>
        </row>
        <row r="2464">
          <cell r="B2464">
            <v>2473</v>
          </cell>
          <cell r="D2464">
            <v>136875</v>
          </cell>
          <cell r="M2464">
            <v>0</v>
          </cell>
        </row>
        <row r="2465">
          <cell r="B2465">
            <v>2474</v>
          </cell>
          <cell r="D2465">
            <v>689850</v>
          </cell>
          <cell r="M2465">
            <v>0</v>
          </cell>
        </row>
        <row r="2466">
          <cell r="B2466">
            <v>2475</v>
          </cell>
          <cell r="D2466">
            <v>216810</v>
          </cell>
          <cell r="M2466">
            <v>0</v>
          </cell>
        </row>
        <row r="2467">
          <cell r="B2467">
            <v>2476</v>
          </cell>
          <cell r="D2467">
            <v>985500</v>
          </cell>
          <cell r="M2467">
            <v>0</v>
          </cell>
        </row>
        <row r="2468">
          <cell r="B2468">
            <v>2477</v>
          </cell>
          <cell r="D2468">
            <v>20000</v>
          </cell>
          <cell r="M2468">
            <v>0.1</v>
          </cell>
        </row>
        <row r="2469">
          <cell r="B2469">
            <v>2478</v>
          </cell>
          <cell r="D2469">
            <v>5000</v>
          </cell>
          <cell r="M2469">
            <v>0</v>
          </cell>
        </row>
        <row r="2470">
          <cell r="B2470">
            <v>2479</v>
          </cell>
          <cell r="D2470">
            <v>10000</v>
          </cell>
          <cell r="M2470">
            <v>0</v>
          </cell>
        </row>
        <row r="2471">
          <cell r="B2471">
            <v>2480</v>
          </cell>
          <cell r="D2471">
            <v>50000</v>
          </cell>
          <cell r="M2471">
            <v>0</v>
          </cell>
        </row>
        <row r="2472">
          <cell r="B2472">
            <v>2481</v>
          </cell>
          <cell r="D2472">
            <v>300000</v>
          </cell>
          <cell r="M2472">
            <v>1</v>
          </cell>
        </row>
        <row r="2473">
          <cell r="B2473">
            <v>2482</v>
          </cell>
          <cell r="D2473">
            <v>50000</v>
          </cell>
          <cell r="M2473">
            <v>0</v>
          </cell>
        </row>
        <row r="2474">
          <cell r="B2474">
            <v>2483</v>
          </cell>
          <cell r="D2474">
            <v>50000</v>
          </cell>
          <cell r="M2474">
            <v>0</v>
          </cell>
        </row>
        <row r="2475">
          <cell r="B2475">
            <v>2484</v>
          </cell>
          <cell r="D2475">
            <v>50000</v>
          </cell>
          <cell r="M2475">
            <v>0</v>
          </cell>
        </row>
        <row r="2476">
          <cell r="B2476">
            <v>2485</v>
          </cell>
          <cell r="D2476">
            <v>191625</v>
          </cell>
          <cell r="M2476">
            <v>0</v>
          </cell>
        </row>
        <row r="2477">
          <cell r="B2477">
            <v>2486</v>
          </cell>
          <cell r="D2477">
            <v>67800</v>
          </cell>
          <cell r="M2477">
            <v>0</v>
          </cell>
        </row>
        <row r="2478">
          <cell r="B2478">
            <v>2487</v>
          </cell>
          <cell r="D2478">
            <v>67800</v>
          </cell>
          <cell r="M2478">
            <v>0</v>
          </cell>
        </row>
        <row r="2479">
          <cell r="B2479">
            <v>2488</v>
          </cell>
          <cell r="D2479">
            <v>5000</v>
          </cell>
          <cell r="M2479">
            <v>0</v>
          </cell>
        </row>
        <row r="2480">
          <cell r="B2480">
            <v>2489</v>
          </cell>
          <cell r="D2480">
            <v>20000</v>
          </cell>
          <cell r="M2480">
            <v>0</v>
          </cell>
        </row>
        <row r="2481">
          <cell r="B2481">
            <v>2490</v>
          </cell>
          <cell r="D2481">
            <v>25000</v>
          </cell>
          <cell r="M2481">
            <v>0</v>
          </cell>
        </row>
        <row r="2482">
          <cell r="B2482">
            <v>2491</v>
          </cell>
          <cell r="D2482">
            <v>100000</v>
          </cell>
          <cell r="M2482">
            <v>0</v>
          </cell>
        </row>
        <row r="2483">
          <cell r="B2483">
            <v>2492</v>
          </cell>
          <cell r="D2483">
            <v>24638</v>
          </cell>
          <cell r="M2483">
            <v>0</v>
          </cell>
        </row>
        <row r="2484">
          <cell r="B2484">
            <v>2493</v>
          </cell>
          <cell r="D2484">
            <v>32850</v>
          </cell>
          <cell r="M2484">
            <v>0</v>
          </cell>
        </row>
        <row r="2485">
          <cell r="B2485">
            <v>2494</v>
          </cell>
          <cell r="D2485">
            <v>34500</v>
          </cell>
          <cell r="M2485">
            <v>0</v>
          </cell>
        </row>
        <row r="2486">
          <cell r="B2486">
            <v>2495</v>
          </cell>
          <cell r="D2486">
            <v>64000</v>
          </cell>
          <cell r="M2486">
            <v>1</v>
          </cell>
        </row>
        <row r="2487">
          <cell r="B2487">
            <v>2496</v>
          </cell>
          <cell r="D2487">
            <v>788400</v>
          </cell>
          <cell r="M2487">
            <v>0</v>
          </cell>
        </row>
        <row r="2488">
          <cell r="B2488">
            <v>2497</v>
          </cell>
          <cell r="D2488">
            <v>66000</v>
          </cell>
          <cell r="M2488">
            <v>1</v>
          </cell>
        </row>
        <row r="2489">
          <cell r="B2489">
            <v>2498</v>
          </cell>
          <cell r="D2489">
            <v>10000</v>
          </cell>
          <cell r="M2489">
            <v>0</v>
          </cell>
        </row>
        <row r="2490">
          <cell r="B2490">
            <v>2499</v>
          </cell>
          <cell r="D2490">
            <v>30000</v>
          </cell>
          <cell r="M2490">
            <v>0</v>
          </cell>
        </row>
        <row r="2491">
          <cell r="B2491">
            <v>2500</v>
          </cell>
          <cell r="D2491">
            <v>360000</v>
          </cell>
          <cell r="M2491">
            <v>0</v>
          </cell>
        </row>
        <row r="2492">
          <cell r="B2492">
            <v>2501</v>
          </cell>
          <cell r="D2492">
            <v>30000</v>
          </cell>
          <cell r="M2492">
            <v>0</v>
          </cell>
        </row>
        <row r="2493">
          <cell r="B2493">
            <v>2502</v>
          </cell>
          <cell r="D2493">
            <v>30000</v>
          </cell>
          <cell r="M2493">
            <v>0</v>
          </cell>
        </row>
        <row r="2494">
          <cell r="B2494">
            <v>2503</v>
          </cell>
          <cell r="D2494">
            <v>50000</v>
          </cell>
          <cell r="M2494">
            <v>0.3</v>
          </cell>
        </row>
        <row r="2495">
          <cell r="B2495">
            <v>2504</v>
          </cell>
          <cell r="D2495">
            <v>410625</v>
          </cell>
          <cell r="M2495">
            <v>0</v>
          </cell>
        </row>
        <row r="2496">
          <cell r="B2496">
            <v>2505</v>
          </cell>
          <cell r="D2496">
            <v>328500</v>
          </cell>
          <cell r="M2496">
            <v>0.15</v>
          </cell>
        </row>
        <row r="2497">
          <cell r="B2497">
            <v>2506</v>
          </cell>
          <cell r="D2497">
            <v>32850</v>
          </cell>
          <cell r="M2497">
            <v>0</v>
          </cell>
        </row>
        <row r="2498">
          <cell r="B2498">
            <v>2507</v>
          </cell>
          <cell r="D2498">
            <v>54750</v>
          </cell>
          <cell r="M2498">
            <v>0.2</v>
          </cell>
        </row>
        <row r="2499">
          <cell r="B2499">
            <v>2508</v>
          </cell>
          <cell r="D2499">
            <v>31500</v>
          </cell>
          <cell r="M2499">
            <v>0</v>
          </cell>
        </row>
        <row r="2500">
          <cell r="B2500">
            <v>2509</v>
          </cell>
          <cell r="D2500">
            <v>57000</v>
          </cell>
          <cell r="M2500">
            <v>0</v>
          </cell>
        </row>
        <row r="2501">
          <cell r="B2501">
            <v>2510</v>
          </cell>
          <cell r="D2501">
            <v>2500</v>
          </cell>
          <cell r="M2501">
            <v>0</v>
          </cell>
        </row>
        <row r="2502">
          <cell r="B2502">
            <v>2511</v>
          </cell>
          <cell r="D2502">
            <v>2500</v>
          </cell>
          <cell r="M2502">
            <v>0</v>
          </cell>
        </row>
        <row r="2503">
          <cell r="B2503">
            <v>2512</v>
          </cell>
          <cell r="D2503">
            <v>74861</v>
          </cell>
          <cell r="M2503">
            <v>0</v>
          </cell>
        </row>
        <row r="2504">
          <cell r="B2504">
            <v>2513</v>
          </cell>
          <cell r="D2504">
            <v>28908</v>
          </cell>
          <cell r="M2504">
            <v>0</v>
          </cell>
        </row>
        <row r="2505">
          <cell r="B2505">
            <v>2514</v>
          </cell>
          <cell r="D2505">
            <v>417</v>
          </cell>
          <cell r="M2505">
            <v>0</v>
          </cell>
        </row>
        <row r="2506">
          <cell r="B2506">
            <v>2515</v>
          </cell>
          <cell r="D2506">
            <v>317228</v>
          </cell>
          <cell r="M2506">
            <v>0</v>
          </cell>
        </row>
        <row r="2507">
          <cell r="B2507">
            <v>2516</v>
          </cell>
          <cell r="D2507">
            <v>5411</v>
          </cell>
          <cell r="M2507">
            <v>0</v>
          </cell>
        </row>
        <row r="2508">
          <cell r="B2508">
            <v>2517</v>
          </cell>
          <cell r="D2508">
            <v>147088</v>
          </cell>
          <cell r="M2508">
            <v>0</v>
          </cell>
        </row>
        <row r="2509">
          <cell r="B2509">
            <v>2518</v>
          </cell>
          <cell r="D2509">
            <v>5250</v>
          </cell>
          <cell r="M2509">
            <v>0</v>
          </cell>
        </row>
        <row r="2510">
          <cell r="B2510">
            <v>2519</v>
          </cell>
          <cell r="D2510">
            <v>15940</v>
          </cell>
          <cell r="M2510">
            <v>0</v>
          </cell>
        </row>
        <row r="2511">
          <cell r="B2511">
            <v>2520</v>
          </cell>
          <cell r="D2511">
            <v>43103</v>
          </cell>
          <cell r="M2511">
            <v>0</v>
          </cell>
        </row>
        <row r="2512">
          <cell r="B2512">
            <v>2521</v>
          </cell>
          <cell r="D2512">
            <v>2298</v>
          </cell>
          <cell r="M2512">
            <v>0</v>
          </cell>
        </row>
        <row r="2513">
          <cell r="B2513">
            <v>2522</v>
          </cell>
          <cell r="D2513">
            <v>23287</v>
          </cell>
          <cell r="M2513">
            <v>0</v>
          </cell>
        </row>
        <row r="2514">
          <cell r="B2514">
            <v>2523</v>
          </cell>
          <cell r="D2514">
            <v>109</v>
          </cell>
          <cell r="M2514">
            <v>0</v>
          </cell>
        </row>
        <row r="2515">
          <cell r="B2515">
            <v>2524</v>
          </cell>
          <cell r="D2515">
            <v>1034</v>
          </cell>
          <cell r="M2515">
            <v>0</v>
          </cell>
        </row>
        <row r="2516">
          <cell r="B2516">
            <v>2525</v>
          </cell>
          <cell r="D2516">
            <v>28192</v>
          </cell>
          <cell r="M2516">
            <v>0</v>
          </cell>
        </row>
        <row r="2517">
          <cell r="B2517">
            <v>2526</v>
          </cell>
          <cell r="D2517">
            <v>890</v>
          </cell>
          <cell r="M2517">
            <v>0</v>
          </cell>
        </row>
        <row r="2518">
          <cell r="B2518">
            <v>2527</v>
          </cell>
          <cell r="D2518">
            <v>4933</v>
          </cell>
          <cell r="M2518">
            <v>0</v>
          </cell>
        </row>
        <row r="2519">
          <cell r="B2519">
            <v>2528</v>
          </cell>
          <cell r="D2519">
            <v>5109</v>
          </cell>
          <cell r="M2519">
            <v>0</v>
          </cell>
        </row>
        <row r="2520">
          <cell r="B2520">
            <v>2529</v>
          </cell>
          <cell r="D2520">
            <v>21000</v>
          </cell>
          <cell r="M2520">
            <v>0</v>
          </cell>
        </row>
        <row r="2521">
          <cell r="B2521">
            <v>2530</v>
          </cell>
          <cell r="D2521">
            <v>13137</v>
          </cell>
          <cell r="M2521">
            <v>0</v>
          </cell>
        </row>
        <row r="2522">
          <cell r="B2522">
            <v>2531</v>
          </cell>
          <cell r="D2522">
            <v>46709</v>
          </cell>
          <cell r="M2522">
            <v>0</v>
          </cell>
        </row>
        <row r="2523">
          <cell r="B2523">
            <v>2532</v>
          </cell>
          <cell r="D2523">
            <v>54445</v>
          </cell>
          <cell r="M2523">
            <v>0</v>
          </cell>
        </row>
        <row r="2524">
          <cell r="B2524">
            <v>2533</v>
          </cell>
          <cell r="D2524">
            <v>12569</v>
          </cell>
          <cell r="M2524">
            <v>0</v>
          </cell>
        </row>
        <row r="2525">
          <cell r="B2525">
            <v>2534</v>
          </cell>
          <cell r="D2525">
            <v>11505</v>
          </cell>
          <cell r="M2525">
            <v>0</v>
          </cell>
        </row>
        <row r="2526">
          <cell r="B2526">
            <v>2535</v>
          </cell>
          <cell r="D2526">
            <v>11505</v>
          </cell>
          <cell r="M2526">
            <v>0</v>
          </cell>
        </row>
        <row r="2527">
          <cell r="B2527">
            <v>2536</v>
          </cell>
          <cell r="D2527">
            <v>4740</v>
          </cell>
          <cell r="M2527">
            <v>0</v>
          </cell>
        </row>
        <row r="2528">
          <cell r="B2528">
            <v>2537</v>
          </cell>
          <cell r="D2528">
            <v>3514</v>
          </cell>
          <cell r="M2528">
            <v>0</v>
          </cell>
        </row>
        <row r="2529">
          <cell r="B2529">
            <v>2538</v>
          </cell>
          <cell r="D2529">
            <v>66700</v>
          </cell>
          <cell r="M2529">
            <v>0</v>
          </cell>
        </row>
        <row r="2530">
          <cell r="B2530">
            <v>2539</v>
          </cell>
          <cell r="D2530">
            <v>46200</v>
          </cell>
          <cell r="M2530">
            <v>0</v>
          </cell>
        </row>
        <row r="2531">
          <cell r="B2531">
            <v>2540</v>
          </cell>
          <cell r="D2531">
            <v>24150</v>
          </cell>
          <cell r="M2531">
            <v>0</v>
          </cell>
        </row>
        <row r="2532">
          <cell r="B2532">
            <v>2541</v>
          </cell>
          <cell r="D2532">
            <v>68145</v>
          </cell>
          <cell r="M2532">
            <v>0</v>
          </cell>
        </row>
        <row r="2533">
          <cell r="B2533">
            <v>2542</v>
          </cell>
          <cell r="D2533">
            <v>70092</v>
          </cell>
          <cell r="M2533">
            <v>0</v>
          </cell>
        </row>
        <row r="2534">
          <cell r="B2534">
            <v>2543</v>
          </cell>
          <cell r="D2534">
            <v>3102</v>
          </cell>
          <cell r="M2534">
            <v>0</v>
          </cell>
        </row>
        <row r="2535">
          <cell r="B2535">
            <v>2544</v>
          </cell>
          <cell r="D2535">
            <v>14378</v>
          </cell>
          <cell r="M2535">
            <v>9.9999999999999992E-2</v>
          </cell>
        </row>
        <row r="2536">
          <cell r="B2536">
            <v>2545</v>
          </cell>
          <cell r="D2536">
            <v>26968</v>
          </cell>
          <cell r="M2536">
            <v>0</v>
          </cell>
        </row>
        <row r="2537">
          <cell r="B2537">
            <v>2546</v>
          </cell>
          <cell r="D2537">
            <v>22996</v>
          </cell>
          <cell r="M2537">
            <v>0</v>
          </cell>
        </row>
        <row r="2538">
          <cell r="B2538">
            <v>2547</v>
          </cell>
          <cell r="D2538">
            <v>33946</v>
          </cell>
          <cell r="M2538">
            <v>0</v>
          </cell>
        </row>
        <row r="2539">
          <cell r="B2539">
            <v>2548</v>
          </cell>
          <cell r="D2539">
            <v>13372</v>
          </cell>
          <cell r="M2539">
            <v>0</v>
          </cell>
        </row>
        <row r="2540">
          <cell r="B2540">
            <v>2549</v>
          </cell>
          <cell r="D2540">
            <v>31684</v>
          </cell>
          <cell r="M2540">
            <v>0</v>
          </cell>
        </row>
        <row r="2541">
          <cell r="B2541">
            <v>2550</v>
          </cell>
          <cell r="D2541">
            <v>70840</v>
          </cell>
          <cell r="M2541">
            <v>0</v>
          </cell>
        </row>
        <row r="2542">
          <cell r="B2542">
            <v>2551</v>
          </cell>
          <cell r="D2542">
            <v>22667</v>
          </cell>
          <cell r="M2542">
            <v>0</v>
          </cell>
        </row>
        <row r="2543">
          <cell r="B2543">
            <v>2552</v>
          </cell>
          <cell r="D2543">
            <v>35192</v>
          </cell>
          <cell r="M2543">
            <v>0</v>
          </cell>
        </row>
        <row r="2544">
          <cell r="B2544">
            <v>2553</v>
          </cell>
          <cell r="D2544">
            <v>42088</v>
          </cell>
          <cell r="M2544">
            <v>0</v>
          </cell>
        </row>
        <row r="2545">
          <cell r="B2545">
            <v>2554</v>
          </cell>
          <cell r="D2545">
            <v>27148</v>
          </cell>
          <cell r="M2545">
            <v>0</v>
          </cell>
        </row>
        <row r="2546">
          <cell r="B2546">
            <v>2555</v>
          </cell>
          <cell r="D2546">
            <v>68282</v>
          </cell>
          <cell r="M2546">
            <v>0.6</v>
          </cell>
        </row>
        <row r="2547">
          <cell r="B2547">
            <v>2556</v>
          </cell>
          <cell r="D2547">
            <v>51926.66</v>
          </cell>
          <cell r="M2547">
            <v>0</v>
          </cell>
        </row>
        <row r="2548">
          <cell r="B2548">
            <v>2557</v>
          </cell>
          <cell r="D2548">
            <v>141408</v>
          </cell>
          <cell r="M2548">
            <v>0</v>
          </cell>
        </row>
        <row r="2549">
          <cell r="B2549">
            <v>2558</v>
          </cell>
          <cell r="D2549">
            <v>5475</v>
          </cell>
          <cell r="M2549">
            <v>0</v>
          </cell>
        </row>
        <row r="2550">
          <cell r="B2550">
            <v>2559</v>
          </cell>
          <cell r="D2550">
            <v>43800</v>
          </cell>
          <cell r="M2550">
            <v>0</v>
          </cell>
        </row>
        <row r="2551">
          <cell r="B2551">
            <v>2560</v>
          </cell>
          <cell r="D2551">
            <v>65700</v>
          </cell>
          <cell r="M2551">
            <v>1</v>
          </cell>
        </row>
        <row r="2552">
          <cell r="B2552">
            <v>2561</v>
          </cell>
          <cell r="D2552">
            <v>10950</v>
          </cell>
          <cell r="M2552">
            <v>0</v>
          </cell>
        </row>
        <row r="2553">
          <cell r="B2553">
            <v>2562</v>
          </cell>
          <cell r="D2553">
            <v>5475</v>
          </cell>
          <cell r="M2553">
            <v>0</v>
          </cell>
        </row>
        <row r="2554">
          <cell r="B2554">
            <v>2563</v>
          </cell>
          <cell r="D2554">
            <v>65700</v>
          </cell>
          <cell r="M2554">
            <v>0</v>
          </cell>
        </row>
        <row r="2555">
          <cell r="B2555">
            <v>2564</v>
          </cell>
          <cell r="D2555">
            <v>5475</v>
          </cell>
          <cell r="M2555">
            <v>0</v>
          </cell>
        </row>
        <row r="2556">
          <cell r="B2556">
            <v>2565</v>
          </cell>
          <cell r="D2556">
            <v>5475</v>
          </cell>
          <cell r="M2556">
            <v>0</v>
          </cell>
        </row>
        <row r="2557">
          <cell r="B2557">
            <v>2566</v>
          </cell>
          <cell r="D2557">
            <v>12713</v>
          </cell>
          <cell r="M2557">
            <v>0</v>
          </cell>
        </row>
        <row r="2558">
          <cell r="B2558">
            <v>2567</v>
          </cell>
          <cell r="D2558">
            <v>5028</v>
          </cell>
          <cell r="M2558">
            <v>0</v>
          </cell>
        </row>
        <row r="2559">
          <cell r="B2559">
            <v>2568</v>
          </cell>
          <cell r="D2559">
            <v>486</v>
          </cell>
          <cell r="M2559">
            <v>0</v>
          </cell>
        </row>
        <row r="2560">
          <cell r="B2560">
            <v>2569</v>
          </cell>
          <cell r="D2560">
            <v>36000</v>
          </cell>
          <cell r="M2560">
            <v>0</v>
          </cell>
        </row>
        <row r="2561">
          <cell r="B2561">
            <v>2570</v>
          </cell>
          <cell r="D2561">
            <v>37500</v>
          </cell>
          <cell r="M2561">
            <v>0</v>
          </cell>
        </row>
        <row r="2562">
          <cell r="B2562">
            <v>2571</v>
          </cell>
          <cell r="D2562">
            <v>36000</v>
          </cell>
          <cell r="M2562">
            <v>0</v>
          </cell>
        </row>
        <row r="2563">
          <cell r="B2563">
            <v>2572</v>
          </cell>
          <cell r="D2563">
            <v>53652</v>
          </cell>
          <cell r="M2563">
            <v>0</v>
          </cell>
        </row>
        <row r="2564">
          <cell r="B2564">
            <v>2573</v>
          </cell>
          <cell r="D2564">
            <v>103500</v>
          </cell>
          <cell r="M2564">
            <v>0</v>
          </cell>
        </row>
        <row r="2565">
          <cell r="B2565">
            <v>2574</v>
          </cell>
          <cell r="D2565">
            <v>14025</v>
          </cell>
          <cell r="M2565">
            <v>0</v>
          </cell>
        </row>
        <row r="2566">
          <cell r="B2566">
            <v>2575</v>
          </cell>
          <cell r="D2566">
            <v>9942</v>
          </cell>
          <cell r="M2566">
            <v>0</v>
          </cell>
        </row>
        <row r="2567">
          <cell r="B2567">
            <v>2576</v>
          </cell>
          <cell r="D2567">
            <v>46800</v>
          </cell>
          <cell r="M2567">
            <v>0</v>
          </cell>
        </row>
        <row r="2568">
          <cell r="B2568">
            <v>2577</v>
          </cell>
          <cell r="D2568">
            <v>60000</v>
          </cell>
          <cell r="M2568">
            <v>0</v>
          </cell>
        </row>
        <row r="2569">
          <cell r="B2569">
            <v>2578</v>
          </cell>
          <cell r="D2569">
            <v>20000</v>
          </cell>
          <cell r="M2569">
            <v>0</v>
          </cell>
        </row>
        <row r="2570">
          <cell r="B2570">
            <v>2579</v>
          </cell>
          <cell r="D2570">
            <v>20000</v>
          </cell>
          <cell r="M2570">
            <v>0</v>
          </cell>
        </row>
        <row r="2571">
          <cell r="B2571">
            <v>2580</v>
          </cell>
          <cell r="D2571">
            <v>20000</v>
          </cell>
          <cell r="M2571">
            <v>0</v>
          </cell>
        </row>
        <row r="2572">
          <cell r="B2572">
            <v>2581</v>
          </cell>
          <cell r="D2572">
            <v>60000</v>
          </cell>
          <cell r="M2572">
            <v>0.1</v>
          </cell>
        </row>
        <row r="2573">
          <cell r="B2573">
            <v>2582</v>
          </cell>
          <cell r="D2573">
            <v>20000</v>
          </cell>
          <cell r="M2573">
            <v>0</v>
          </cell>
        </row>
        <row r="2574">
          <cell r="B2574">
            <v>2583</v>
          </cell>
          <cell r="D2574">
            <v>60000</v>
          </cell>
          <cell r="M2574">
            <v>0</v>
          </cell>
        </row>
        <row r="2575">
          <cell r="B2575">
            <v>2584</v>
          </cell>
          <cell r="D2575">
            <v>40000</v>
          </cell>
          <cell r="M2575">
            <v>0</v>
          </cell>
        </row>
        <row r="2576">
          <cell r="B2576">
            <v>2585</v>
          </cell>
          <cell r="D2576">
            <v>10000</v>
          </cell>
          <cell r="M2576">
            <v>0</v>
          </cell>
        </row>
        <row r="2577">
          <cell r="B2577">
            <v>2586</v>
          </cell>
          <cell r="D2577">
            <v>80000</v>
          </cell>
          <cell r="M2577">
            <v>0</v>
          </cell>
        </row>
        <row r="2578">
          <cell r="B2578">
            <v>2587</v>
          </cell>
          <cell r="D2578">
            <v>20000</v>
          </cell>
          <cell r="M2578">
            <v>0</v>
          </cell>
        </row>
        <row r="2579">
          <cell r="B2579">
            <v>2588</v>
          </cell>
          <cell r="D2579">
            <v>40000</v>
          </cell>
          <cell r="M2579">
            <v>0</v>
          </cell>
        </row>
        <row r="2580">
          <cell r="B2580">
            <v>2589</v>
          </cell>
          <cell r="D2580">
            <v>40000</v>
          </cell>
          <cell r="M2580">
            <v>1</v>
          </cell>
        </row>
        <row r="2581">
          <cell r="B2581">
            <v>2590</v>
          </cell>
          <cell r="D2581">
            <v>4000</v>
          </cell>
          <cell r="M2581">
            <v>1</v>
          </cell>
        </row>
        <row r="2582">
          <cell r="B2582">
            <v>2591</v>
          </cell>
          <cell r="D2582">
            <v>40000</v>
          </cell>
          <cell r="M2582">
            <v>1</v>
          </cell>
        </row>
        <row r="2583">
          <cell r="B2583">
            <v>2592</v>
          </cell>
          <cell r="D2583">
            <v>4000</v>
          </cell>
          <cell r="M2583">
            <v>1</v>
          </cell>
        </row>
        <row r="2584">
          <cell r="B2584">
            <v>2593</v>
          </cell>
          <cell r="D2584">
            <v>40000</v>
          </cell>
          <cell r="M2584">
            <v>1</v>
          </cell>
        </row>
        <row r="2585">
          <cell r="B2585">
            <v>2594</v>
          </cell>
          <cell r="D2585">
            <v>20000</v>
          </cell>
          <cell r="M2585">
            <v>0</v>
          </cell>
        </row>
        <row r="2586">
          <cell r="B2586">
            <v>2595</v>
          </cell>
          <cell r="D2586">
            <v>40000</v>
          </cell>
          <cell r="M2586">
            <v>0</v>
          </cell>
        </row>
        <row r="2587">
          <cell r="B2587">
            <v>2596</v>
          </cell>
          <cell r="D2587">
            <v>20000</v>
          </cell>
          <cell r="M2587">
            <v>0</v>
          </cell>
        </row>
        <row r="2588">
          <cell r="B2588">
            <v>2597</v>
          </cell>
          <cell r="D2588">
            <v>6000</v>
          </cell>
          <cell r="M2588">
            <v>1</v>
          </cell>
        </row>
        <row r="2589">
          <cell r="B2589">
            <v>2598</v>
          </cell>
          <cell r="D2589">
            <v>20000</v>
          </cell>
          <cell r="M2589">
            <v>1</v>
          </cell>
        </row>
        <row r="2590">
          <cell r="B2590">
            <v>2599</v>
          </cell>
          <cell r="D2590">
            <v>6000</v>
          </cell>
          <cell r="M2590">
            <v>1</v>
          </cell>
        </row>
        <row r="2591">
          <cell r="B2591">
            <v>2600</v>
          </cell>
          <cell r="D2591">
            <v>52908</v>
          </cell>
          <cell r="M2591">
            <v>0</v>
          </cell>
        </row>
        <row r="2592">
          <cell r="B2592">
            <v>2601</v>
          </cell>
          <cell r="D2592">
            <v>7874</v>
          </cell>
          <cell r="M2592">
            <v>0</v>
          </cell>
        </row>
        <row r="2593">
          <cell r="B2593">
            <v>2602</v>
          </cell>
          <cell r="D2593">
            <v>42713</v>
          </cell>
          <cell r="M2593">
            <v>0</v>
          </cell>
        </row>
        <row r="2594">
          <cell r="B2594">
            <v>2603</v>
          </cell>
          <cell r="D2594">
            <v>30285</v>
          </cell>
          <cell r="M2594">
            <v>0</v>
          </cell>
        </row>
        <row r="2595">
          <cell r="B2595">
            <v>2604</v>
          </cell>
          <cell r="D2595">
            <v>30854</v>
          </cell>
          <cell r="M2595">
            <v>0</v>
          </cell>
        </row>
        <row r="2596">
          <cell r="B2596">
            <v>2605</v>
          </cell>
          <cell r="D2596">
            <v>4329</v>
          </cell>
          <cell r="M2596">
            <v>0</v>
          </cell>
        </row>
        <row r="2597">
          <cell r="B2597">
            <v>2606</v>
          </cell>
          <cell r="D2597">
            <v>50274</v>
          </cell>
          <cell r="M2597">
            <v>0</v>
          </cell>
        </row>
        <row r="2598">
          <cell r="B2598">
            <v>2607</v>
          </cell>
          <cell r="D2598">
            <v>17233</v>
          </cell>
          <cell r="M2598">
            <v>0</v>
          </cell>
        </row>
        <row r="2599">
          <cell r="B2599">
            <v>2608</v>
          </cell>
          <cell r="D2599">
            <v>2856</v>
          </cell>
          <cell r="M2599">
            <v>0</v>
          </cell>
        </row>
        <row r="2600">
          <cell r="B2600">
            <v>2609</v>
          </cell>
          <cell r="D2600">
            <v>13291</v>
          </cell>
          <cell r="M2600">
            <v>0</v>
          </cell>
        </row>
        <row r="2601">
          <cell r="B2601">
            <v>2610</v>
          </cell>
          <cell r="D2601">
            <v>6304</v>
          </cell>
          <cell r="M2601">
            <v>0</v>
          </cell>
        </row>
        <row r="2602">
          <cell r="B2602">
            <v>2611</v>
          </cell>
          <cell r="D2602">
            <v>242</v>
          </cell>
          <cell r="M2602">
            <v>0</v>
          </cell>
        </row>
        <row r="2603">
          <cell r="B2603">
            <v>2612</v>
          </cell>
          <cell r="D2603">
            <v>4178</v>
          </cell>
          <cell r="M2603">
            <v>0</v>
          </cell>
        </row>
        <row r="2604">
          <cell r="B2604">
            <v>2613</v>
          </cell>
          <cell r="D2604">
            <v>60346</v>
          </cell>
          <cell r="M2604">
            <v>0</v>
          </cell>
        </row>
        <row r="2605">
          <cell r="B2605">
            <v>2614</v>
          </cell>
          <cell r="D2605">
            <v>378</v>
          </cell>
          <cell r="M2605">
            <v>0</v>
          </cell>
        </row>
        <row r="2606">
          <cell r="B2606">
            <v>2615</v>
          </cell>
          <cell r="D2606">
            <v>24710</v>
          </cell>
          <cell r="M2606">
            <v>0</v>
          </cell>
        </row>
        <row r="2607">
          <cell r="B2607">
            <v>2616</v>
          </cell>
          <cell r="D2607">
            <v>132685</v>
          </cell>
          <cell r="M2607">
            <v>0</v>
          </cell>
        </row>
        <row r="2608">
          <cell r="B2608">
            <v>2617</v>
          </cell>
          <cell r="D2608">
            <v>410182</v>
          </cell>
          <cell r="M2608">
            <v>0</v>
          </cell>
        </row>
        <row r="2609">
          <cell r="B2609">
            <v>2618</v>
          </cell>
          <cell r="D2609">
            <v>19418</v>
          </cell>
          <cell r="M2609">
            <v>0</v>
          </cell>
        </row>
        <row r="2610">
          <cell r="B2610">
            <v>2619</v>
          </cell>
          <cell r="D2610">
            <v>22968</v>
          </cell>
          <cell r="M2610">
            <v>0</v>
          </cell>
        </row>
        <row r="2611">
          <cell r="B2611">
            <v>2620</v>
          </cell>
          <cell r="D2611">
            <v>21224</v>
          </cell>
          <cell r="M2611">
            <v>0</v>
          </cell>
        </row>
        <row r="2612">
          <cell r="B2612">
            <v>2621</v>
          </cell>
          <cell r="D2612">
            <v>37400</v>
          </cell>
          <cell r="M2612">
            <v>0</v>
          </cell>
        </row>
        <row r="2613">
          <cell r="B2613">
            <v>2622</v>
          </cell>
          <cell r="D2613">
            <v>57196</v>
          </cell>
          <cell r="M2613">
            <v>0</v>
          </cell>
        </row>
        <row r="2614">
          <cell r="B2614">
            <v>2623</v>
          </cell>
          <cell r="D2614">
            <v>11505</v>
          </cell>
          <cell r="M2614">
            <v>0</v>
          </cell>
        </row>
        <row r="2615">
          <cell r="B2615">
            <v>2624</v>
          </cell>
          <cell r="D2615">
            <v>11505</v>
          </cell>
          <cell r="M2615">
            <v>0</v>
          </cell>
        </row>
        <row r="2616">
          <cell r="B2616">
            <v>2625</v>
          </cell>
          <cell r="D2616">
            <v>17281</v>
          </cell>
          <cell r="M2616">
            <v>0</v>
          </cell>
        </row>
        <row r="2617">
          <cell r="B2617">
            <v>2626</v>
          </cell>
          <cell r="D2617">
            <v>25531</v>
          </cell>
          <cell r="M2617">
            <v>0</v>
          </cell>
        </row>
        <row r="2618">
          <cell r="B2618">
            <v>2627</v>
          </cell>
          <cell r="D2618">
            <v>50313</v>
          </cell>
          <cell r="M2618">
            <v>0</v>
          </cell>
        </row>
        <row r="2619">
          <cell r="B2619">
            <v>2628</v>
          </cell>
          <cell r="D2619">
            <v>17020</v>
          </cell>
          <cell r="M2619">
            <v>0</v>
          </cell>
        </row>
        <row r="2620">
          <cell r="B2620">
            <v>2629</v>
          </cell>
          <cell r="D2620">
            <v>5838</v>
          </cell>
          <cell r="M2620">
            <v>0</v>
          </cell>
        </row>
        <row r="2621">
          <cell r="B2621">
            <v>2630</v>
          </cell>
          <cell r="D2621">
            <v>8362</v>
          </cell>
          <cell r="M2621">
            <v>0</v>
          </cell>
        </row>
        <row r="2622">
          <cell r="B2622">
            <v>2631</v>
          </cell>
          <cell r="D2622">
            <v>5658</v>
          </cell>
          <cell r="M2622">
            <v>1</v>
          </cell>
        </row>
        <row r="2623">
          <cell r="B2623">
            <v>2632</v>
          </cell>
          <cell r="D2623">
            <v>8744</v>
          </cell>
          <cell r="M2623">
            <v>0</v>
          </cell>
        </row>
        <row r="2624">
          <cell r="B2624">
            <v>2633</v>
          </cell>
          <cell r="D2624">
            <v>13115</v>
          </cell>
          <cell r="M2624">
            <v>0</v>
          </cell>
        </row>
        <row r="2625">
          <cell r="B2625">
            <v>2634</v>
          </cell>
          <cell r="D2625">
            <v>20060</v>
          </cell>
          <cell r="M2625">
            <v>0</v>
          </cell>
        </row>
        <row r="2626">
          <cell r="B2626">
            <v>2635</v>
          </cell>
          <cell r="D2626">
            <v>23660</v>
          </cell>
          <cell r="M2626">
            <v>0</v>
          </cell>
        </row>
        <row r="2627">
          <cell r="B2627">
            <v>2636</v>
          </cell>
          <cell r="D2627">
            <v>18517</v>
          </cell>
          <cell r="M2627">
            <v>0</v>
          </cell>
        </row>
        <row r="2628">
          <cell r="B2628">
            <v>2637</v>
          </cell>
          <cell r="D2628">
            <v>10183</v>
          </cell>
          <cell r="M2628">
            <v>0</v>
          </cell>
        </row>
        <row r="2629">
          <cell r="B2629">
            <v>2638</v>
          </cell>
          <cell r="D2629">
            <v>15640</v>
          </cell>
          <cell r="M2629">
            <v>0</v>
          </cell>
        </row>
        <row r="2630">
          <cell r="B2630">
            <v>2639</v>
          </cell>
          <cell r="D2630">
            <v>45295</v>
          </cell>
          <cell r="M2630">
            <v>0</v>
          </cell>
        </row>
        <row r="2631">
          <cell r="B2631">
            <v>2640</v>
          </cell>
          <cell r="D2631">
            <v>4851</v>
          </cell>
          <cell r="M2631">
            <v>0</v>
          </cell>
        </row>
        <row r="2632">
          <cell r="B2632">
            <v>2641</v>
          </cell>
          <cell r="D2632">
            <v>4950</v>
          </cell>
          <cell r="M2632">
            <v>0</v>
          </cell>
        </row>
        <row r="2633">
          <cell r="B2633">
            <v>2642</v>
          </cell>
          <cell r="D2633">
            <v>4000</v>
          </cell>
          <cell r="M2633">
            <v>0</v>
          </cell>
        </row>
        <row r="2634">
          <cell r="B2634">
            <v>2643</v>
          </cell>
          <cell r="D2634">
            <v>5000</v>
          </cell>
          <cell r="M2634">
            <v>0</v>
          </cell>
        </row>
        <row r="2635">
          <cell r="B2635">
            <v>2644</v>
          </cell>
          <cell r="D2635">
            <v>2000</v>
          </cell>
          <cell r="M2635">
            <v>0</v>
          </cell>
        </row>
        <row r="2636">
          <cell r="B2636">
            <v>2645</v>
          </cell>
          <cell r="D2636">
            <v>5000</v>
          </cell>
          <cell r="M2636">
            <v>0</v>
          </cell>
        </row>
        <row r="2637">
          <cell r="B2637">
            <v>2646</v>
          </cell>
          <cell r="D2637">
            <v>10000</v>
          </cell>
          <cell r="M2637">
            <v>0</v>
          </cell>
        </row>
        <row r="2638">
          <cell r="B2638">
            <v>2647</v>
          </cell>
          <cell r="D2638">
            <v>2000</v>
          </cell>
          <cell r="M2638">
            <v>0</v>
          </cell>
        </row>
        <row r="2639">
          <cell r="B2639">
            <v>2648</v>
          </cell>
          <cell r="D2639">
            <v>2000</v>
          </cell>
          <cell r="M2639">
            <v>0</v>
          </cell>
        </row>
        <row r="2640">
          <cell r="B2640">
            <v>2649</v>
          </cell>
          <cell r="D2640">
            <v>10000</v>
          </cell>
          <cell r="M2640">
            <v>0</v>
          </cell>
        </row>
        <row r="2641">
          <cell r="B2641">
            <v>2650</v>
          </cell>
          <cell r="D2641">
            <v>6000</v>
          </cell>
          <cell r="M2641">
            <v>0</v>
          </cell>
        </row>
        <row r="2642">
          <cell r="B2642">
            <v>2651</v>
          </cell>
          <cell r="D2642">
            <v>10000</v>
          </cell>
          <cell r="M2642">
            <v>0</v>
          </cell>
        </row>
        <row r="2643">
          <cell r="B2643">
            <v>2652</v>
          </cell>
          <cell r="D2643">
            <v>2000</v>
          </cell>
          <cell r="M2643">
            <v>0</v>
          </cell>
        </row>
        <row r="2644">
          <cell r="B2644">
            <v>2653</v>
          </cell>
          <cell r="D2644">
            <v>2000</v>
          </cell>
          <cell r="M2644">
            <v>0</v>
          </cell>
        </row>
        <row r="2645">
          <cell r="B2645">
            <v>2654</v>
          </cell>
          <cell r="D2645">
            <v>3000</v>
          </cell>
          <cell r="M2645">
            <v>0</v>
          </cell>
        </row>
        <row r="2646">
          <cell r="B2646">
            <v>2655</v>
          </cell>
          <cell r="D2646">
            <v>5000</v>
          </cell>
          <cell r="M2646">
            <v>0</v>
          </cell>
        </row>
        <row r="2647">
          <cell r="B2647">
            <v>2656</v>
          </cell>
          <cell r="D2647">
            <v>5000</v>
          </cell>
          <cell r="M2647">
            <v>0</v>
          </cell>
        </row>
        <row r="2648">
          <cell r="B2648">
            <v>2657</v>
          </cell>
          <cell r="D2648">
            <v>6000</v>
          </cell>
          <cell r="M2648">
            <v>0</v>
          </cell>
        </row>
        <row r="2649">
          <cell r="B2649">
            <v>2658</v>
          </cell>
          <cell r="D2649">
            <v>2000</v>
          </cell>
          <cell r="M2649">
            <v>0</v>
          </cell>
        </row>
        <row r="2650">
          <cell r="B2650">
            <v>2659</v>
          </cell>
          <cell r="D2650">
            <v>2000</v>
          </cell>
          <cell r="M2650">
            <v>0</v>
          </cell>
        </row>
        <row r="2651">
          <cell r="B2651">
            <v>2660</v>
          </cell>
          <cell r="D2651">
            <v>2000</v>
          </cell>
          <cell r="M2651">
            <v>0</v>
          </cell>
        </row>
        <row r="2652">
          <cell r="B2652">
            <v>2661</v>
          </cell>
          <cell r="D2652">
            <v>5000</v>
          </cell>
          <cell r="M2652">
            <v>0</v>
          </cell>
        </row>
        <row r="2653">
          <cell r="B2653">
            <v>2662</v>
          </cell>
          <cell r="D2653">
            <v>13609</v>
          </cell>
          <cell r="M2653">
            <v>0.44999999999999996</v>
          </cell>
        </row>
        <row r="2654">
          <cell r="B2654">
            <v>2663</v>
          </cell>
          <cell r="D2654">
            <v>1056</v>
          </cell>
          <cell r="M2654">
            <v>9.9999999999999992E-2</v>
          </cell>
        </row>
        <row r="2655">
          <cell r="B2655">
            <v>2664</v>
          </cell>
          <cell r="D2655">
            <v>1096</v>
          </cell>
          <cell r="M2655">
            <v>0</v>
          </cell>
        </row>
        <row r="2656">
          <cell r="B2656">
            <v>2665</v>
          </cell>
          <cell r="D2656">
            <v>5940</v>
          </cell>
          <cell r="M2656">
            <v>0.7</v>
          </cell>
        </row>
        <row r="2657">
          <cell r="B2657">
            <v>2666</v>
          </cell>
          <cell r="D2657">
            <v>11512</v>
          </cell>
          <cell r="M2657">
            <v>0.8</v>
          </cell>
        </row>
        <row r="2658">
          <cell r="B2658">
            <v>2667</v>
          </cell>
          <cell r="D2658">
            <v>2195</v>
          </cell>
          <cell r="M2658">
            <v>0</v>
          </cell>
        </row>
        <row r="2659">
          <cell r="B2659">
            <v>2668</v>
          </cell>
          <cell r="D2659">
            <v>137444</v>
          </cell>
          <cell r="M2659">
            <v>0.79999999999999993</v>
          </cell>
        </row>
        <row r="2660">
          <cell r="B2660">
            <v>2669</v>
          </cell>
          <cell r="D2660">
            <v>16280</v>
          </cell>
          <cell r="M2660">
            <v>0.85</v>
          </cell>
        </row>
        <row r="2661">
          <cell r="B2661">
            <v>2670</v>
          </cell>
          <cell r="D2661">
            <v>135254</v>
          </cell>
          <cell r="M2661">
            <v>0.79999999999999993</v>
          </cell>
        </row>
        <row r="2662">
          <cell r="B2662">
            <v>2671</v>
          </cell>
          <cell r="D2662">
            <v>47078</v>
          </cell>
          <cell r="M2662">
            <v>0.89999999999999991</v>
          </cell>
        </row>
        <row r="2663">
          <cell r="B2663">
            <v>2672</v>
          </cell>
          <cell r="D2663">
            <v>47078</v>
          </cell>
          <cell r="M2663">
            <v>0.4</v>
          </cell>
        </row>
        <row r="2664">
          <cell r="B2664">
            <v>2673</v>
          </cell>
          <cell r="D2664">
            <v>417998</v>
          </cell>
          <cell r="M2664">
            <v>0.1</v>
          </cell>
        </row>
        <row r="2665">
          <cell r="B2665">
            <v>2674</v>
          </cell>
          <cell r="D2665">
            <v>2261</v>
          </cell>
          <cell r="M2665">
            <v>0</v>
          </cell>
        </row>
        <row r="2666">
          <cell r="B2666">
            <v>2675</v>
          </cell>
          <cell r="D2666">
            <v>13266</v>
          </cell>
          <cell r="M2666">
            <v>1</v>
          </cell>
        </row>
        <row r="2667">
          <cell r="B2667">
            <v>2676</v>
          </cell>
          <cell r="D2667">
            <v>35750</v>
          </cell>
          <cell r="M2667">
            <v>0</v>
          </cell>
        </row>
        <row r="2668">
          <cell r="B2668">
            <v>2677</v>
          </cell>
          <cell r="D2668">
            <v>5475</v>
          </cell>
          <cell r="M2668">
            <v>0</v>
          </cell>
        </row>
        <row r="2669">
          <cell r="B2669">
            <v>2678</v>
          </cell>
          <cell r="D2669">
            <v>66000</v>
          </cell>
          <cell r="M2669">
            <v>1</v>
          </cell>
        </row>
        <row r="2670">
          <cell r="B2670">
            <v>2679</v>
          </cell>
          <cell r="D2670">
            <v>3960</v>
          </cell>
          <cell r="M2670">
            <v>0</v>
          </cell>
        </row>
        <row r="2671">
          <cell r="B2671">
            <v>2680</v>
          </cell>
          <cell r="D2671">
            <v>14795</v>
          </cell>
          <cell r="M2671">
            <v>0</v>
          </cell>
        </row>
        <row r="2672">
          <cell r="B2672">
            <v>2681</v>
          </cell>
          <cell r="D2672">
            <v>1100</v>
          </cell>
          <cell r="M2672">
            <v>0</v>
          </cell>
        </row>
        <row r="2673">
          <cell r="B2673">
            <v>2682</v>
          </cell>
          <cell r="D2673">
            <v>17600</v>
          </cell>
          <cell r="M2673">
            <v>0</v>
          </cell>
        </row>
        <row r="2674">
          <cell r="B2674">
            <v>2683</v>
          </cell>
          <cell r="D2674">
            <v>7700</v>
          </cell>
          <cell r="M2674">
            <v>0</v>
          </cell>
        </row>
        <row r="2675">
          <cell r="B2675">
            <v>2684</v>
          </cell>
          <cell r="D2675">
            <v>24200</v>
          </cell>
          <cell r="M2675">
            <v>0</v>
          </cell>
        </row>
        <row r="2676">
          <cell r="B2676">
            <v>2685</v>
          </cell>
          <cell r="D2676">
            <v>7150</v>
          </cell>
          <cell r="M2676">
            <v>0</v>
          </cell>
        </row>
        <row r="2677">
          <cell r="B2677">
            <v>2686</v>
          </cell>
          <cell r="D2677">
            <v>25300</v>
          </cell>
          <cell r="M2677">
            <v>0</v>
          </cell>
        </row>
        <row r="2678">
          <cell r="B2678">
            <v>2687</v>
          </cell>
          <cell r="D2678">
            <v>3080</v>
          </cell>
          <cell r="M2678">
            <v>0</v>
          </cell>
        </row>
        <row r="2679">
          <cell r="B2679">
            <v>2688</v>
          </cell>
          <cell r="D2679">
            <v>25850</v>
          </cell>
          <cell r="M2679">
            <v>0</v>
          </cell>
        </row>
        <row r="2680">
          <cell r="B2680">
            <v>2689</v>
          </cell>
          <cell r="D2680">
            <v>17600</v>
          </cell>
          <cell r="M2680">
            <v>0</v>
          </cell>
        </row>
        <row r="2681">
          <cell r="B2681">
            <v>2690</v>
          </cell>
          <cell r="D2681">
            <v>27500</v>
          </cell>
          <cell r="M2681">
            <v>0</v>
          </cell>
        </row>
        <row r="2682">
          <cell r="B2682">
            <v>2691</v>
          </cell>
          <cell r="D2682">
            <v>290565</v>
          </cell>
          <cell r="M2682">
            <v>0</v>
          </cell>
        </row>
        <row r="2683">
          <cell r="B2683">
            <v>2692</v>
          </cell>
          <cell r="D2683">
            <v>445500</v>
          </cell>
          <cell r="M2683">
            <v>0</v>
          </cell>
        </row>
        <row r="2684">
          <cell r="B2684">
            <v>2693</v>
          </cell>
          <cell r="D2684">
            <v>176000</v>
          </cell>
          <cell r="M2684">
            <v>0</v>
          </cell>
        </row>
        <row r="2685">
          <cell r="B2685">
            <v>2694</v>
          </cell>
          <cell r="D2685">
            <v>6435</v>
          </cell>
          <cell r="M2685">
            <v>0</v>
          </cell>
        </row>
        <row r="2686">
          <cell r="B2686">
            <v>2695</v>
          </cell>
          <cell r="D2686">
            <v>33000</v>
          </cell>
          <cell r="M2686">
            <v>0</v>
          </cell>
        </row>
        <row r="2687">
          <cell r="B2687">
            <v>2696</v>
          </cell>
          <cell r="D2687">
            <v>93500</v>
          </cell>
          <cell r="M2687">
            <v>0</v>
          </cell>
        </row>
        <row r="2688">
          <cell r="B2688">
            <v>2697</v>
          </cell>
          <cell r="D2688">
            <v>3300</v>
          </cell>
          <cell r="M2688">
            <v>0</v>
          </cell>
        </row>
        <row r="2689">
          <cell r="B2689">
            <v>2698</v>
          </cell>
          <cell r="D2689">
            <v>82500</v>
          </cell>
          <cell r="M2689">
            <v>0.45</v>
          </cell>
        </row>
        <row r="2690">
          <cell r="B2690">
            <v>2699</v>
          </cell>
          <cell r="D2690">
            <v>44000</v>
          </cell>
          <cell r="M2690">
            <v>0.95</v>
          </cell>
        </row>
        <row r="2691">
          <cell r="B2691">
            <v>2700</v>
          </cell>
          <cell r="D2691">
            <v>11000</v>
          </cell>
          <cell r="M2691">
            <v>0</v>
          </cell>
        </row>
        <row r="2692">
          <cell r="B2692">
            <v>2701</v>
          </cell>
          <cell r="D2692">
            <v>8800</v>
          </cell>
          <cell r="M2692">
            <v>0</v>
          </cell>
        </row>
        <row r="2693">
          <cell r="B2693">
            <v>2702</v>
          </cell>
          <cell r="D2693">
            <v>6600</v>
          </cell>
          <cell r="M2693">
            <v>0</v>
          </cell>
        </row>
        <row r="2694">
          <cell r="B2694">
            <v>2703</v>
          </cell>
          <cell r="D2694">
            <v>16500</v>
          </cell>
          <cell r="M2694">
            <v>0</v>
          </cell>
        </row>
        <row r="2695">
          <cell r="B2695">
            <v>2704</v>
          </cell>
          <cell r="D2695">
            <v>33000</v>
          </cell>
          <cell r="M2695">
            <v>0</v>
          </cell>
        </row>
        <row r="2696">
          <cell r="B2696">
            <v>2705</v>
          </cell>
          <cell r="D2696">
            <v>16500</v>
          </cell>
          <cell r="M2696">
            <v>0</v>
          </cell>
        </row>
        <row r="2697">
          <cell r="B2697">
            <v>2706</v>
          </cell>
          <cell r="D2697">
            <v>13688</v>
          </cell>
          <cell r="M2697">
            <v>0</v>
          </cell>
        </row>
        <row r="2698">
          <cell r="B2698">
            <v>2707</v>
          </cell>
          <cell r="D2698">
            <v>194250</v>
          </cell>
          <cell r="M2698">
            <v>0</v>
          </cell>
        </row>
        <row r="2699">
          <cell r="B2699">
            <v>2708</v>
          </cell>
          <cell r="D2699">
            <v>13875</v>
          </cell>
          <cell r="M2699">
            <v>0</v>
          </cell>
        </row>
        <row r="2700">
          <cell r="B2700">
            <v>2709</v>
          </cell>
          <cell r="D2700">
            <v>13688</v>
          </cell>
          <cell r="M2700">
            <v>0</v>
          </cell>
        </row>
        <row r="2701">
          <cell r="B2701">
            <v>2710</v>
          </cell>
          <cell r="D2701">
            <v>27375</v>
          </cell>
          <cell r="M2701">
            <v>0</v>
          </cell>
        </row>
        <row r="2702">
          <cell r="B2702">
            <v>2711</v>
          </cell>
          <cell r="D2702">
            <v>164250</v>
          </cell>
          <cell r="M2702">
            <v>0</v>
          </cell>
        </row>
        <row r="2703">
          <cell r="B2703">
            <v>2712</v>
          </cell>
          <cell r="D2703">
            <v>394200</v>
          </cell>
          <cell r="M2703">
            <v>0</v>
          </cell>
        </row>
        <row r="2704">
          <cell r="B2704">
            <v>2713</v>
          </cell>
          <cell r="D2704">
            <v>222000</v>
          </cell>
          <cell r="M2704">
            <v>0</v>
          </cell>
        </row>
        <row r="2705">
          <cell r="B2705">
            <v>2714</v>
          </cell>
          <cell r="D2705">
            <v>399600</v>
          </cell>
          <cell r="M2705">
            <v>0</v>
          </cell>
        </row>
        <row r="2706">
          <cell r="B2706">
            <v>2715</v>
          </cell>
          <cell r="D2706">
            <v>54750</v>
          </cell>
          <cell r="M2706">
            <v>0.45</v>
          </cell>
        </row>
        <row r="2707">
          <cell r="B2707">
            <v>2716</v>
          </cell>
          <cell r="D2707">
            <v>5250</v>
          </cell>
          <cell r="M2707">
            <v>0</v>
          </cell>
        </row>
        <row r="2708">
          <cell r="B2708">
            <v>2717</v>
          </cell>
          <cell r="D2708">
            <v>21000</v>
          </cell>
          <cell r="M2708">
            <v>0.05</v>
          </cell>
        </row>
        <row r="2709">
          <cell r="B2709">
            <v>2718</v>
          </cell>
          <cell r="D2709">
            <v>31500</v>
          </cell>
          <cell r="M2709">
            <v>0</v>
          </cell>
        </row>
        <row r="2710">
          <cell r="B2710">
            <v>2719</v>
          </cell>
          <cell r="D2710">
            <v>54203</v>
          </cell>
          <cell r="M2710">
            <v>0</v>
          </cell>
        </row>
        <row r="2711">
          <cell r="B2711">
            <v>2720</v>
          </cell>
          <cell r="D2711">
            <v>5475</v>
          </cell>
          <cell r="M2711">
            <v>0</v>
          </cell>
        </row>
        <row r="2712">
          <cell r="B2712">
            <v>2721</v>
          </cell>
          <cell r="D2712">
            <v>63510</v>
          </cell>
          <cell r="M2712">
            <v>0</v>
          </cell>
        </row>
        <row r="2713">
          <cell r="B2713">
            <v>2722</v>
          </cell>
          <cell r="D2713">
            <v>65700</v>
          </cell>
          <cell r="M2713">
            <v>0.5</v>
          </cell>
        </row>
        <row r="2714">
          <cell r="B2714">
            <v>2723</v>
          </cell>
          <cell r="D2714">
            <v>32850</v>
          </cell>
          <cell r="M2714">
            <v>0</v>
          </cell>
        </row>
        <row r="2715">
          <cell r="B2715">
            <v>2724</v>
          </cell>
          <cell r="D2715">
            <v>394200</v>
          </cell>
          <cell r="M2715">
            <v>0</v>
          </cell>
        </row>
        <row r="2716">
          <cell r="B2716">
            <v>2725</v>
          </cell>
          <cell r="D2716">
            <v>32850</v>
          </cell>
          <cell r="M2716">
            <v>0</v>
          </cell>
        </row>
        <row r="2717">
          <cell r="B2717">
            <v>2726</v>
          </cell>
          <cell r="D2717">
            <v>32850</v>
          </cell>
          <cell r="M2717">
            <v>0</v>
          </cell>
        </row>
        <row r="2718">
          <cell r="B2718">
            <v>2727</v>
          </cell>
          <cell r="D2718">
            <v>27375</v>
          </cell>
          <cell r="M2718">
            <v>0</v>
          </cell>
        </row>
        <row r="2719">
          <cell r="B2719">
            <v>2728</v>
          </cell>
          <cell r="D2719">
            <v>24638</v>
          </cell>
          <cell r="M2719">
            <v>0</v>
          </cell>
        </row>
        <row r="2720">
          <cell r="B2720">
            <v>2729</v>
          </cell>
          <cell r="D2720">
            <v>19710</v>
          </cell>
          <cell r="M2720">
            <v>0</v>
          </cell>
        </row>
        <row r="2721">
          <cell r="B2721">
            <v>2730</v>
          </cell>
          <cell r="D2721">
            <v>2738</v>
          </cell>
          <cell r="M2721">
            <v>0</v>
          </cell>
        </row>
        <row r="2722">
          <cell r="B2722">
            <v>2731</v>
          </cell>
          <cell r="D2722">
            <v>2738</v>
          </cell>
          <cell r="M2722">
            <v>0</v>
          </cell>
        </row>
        <row r="2723">
          <cell r="B2723">
            <v>2732</v>
          </cell>
          <cell r="D2723">
            <v>15538</v>
          </cell>
          <cell r="M2723">
            <v>0</v>
          </cell>
        </row>
        <row r="2724">
          <cell r="B2724">
            <v>2733</v>
          </cell>
          <cell r="D2724">
            <v>6285</v>
          </cell>
          <cell r="M2724">
            <v>0</v>
          </cell>
        </row>
        <row r="2725">
          <cell r="B2725">
            <v>2734</v>
          </cell>
          <cell r="D2725">
            <v>625</v>
          </cell>
          <cell r="M2725">
            <v>0</v>
          </cell>
        </row>
        <row r="2726">
          <cell r="B2726">
            <v>2735</v>
          </cell>
          <cell r="D2726">
            <v>45000</v>
          </cell>
          <cell r="M2726">
            <v>0</v>
          </cell>
        </row>
        <row r="2727">
          <cell r="B2727">
            <v>2736</v>
          </cell>
          <cell r="D2727">
            <v>37500</v>
          </cell>
          <cell r="M2727">
            <v>1</v>
          </cell>
        </row>
        <row r="2728">
          <cell r="B2728">
            <v>2737</v>
          </cell>
          <cell r="D2728">
            <v>46800</v>
          </cell>
          <cell r="M2728">
            <v>1</v>
          </cell>
        </row>
        <row r="2729">
          <cell r="B2729">
            <v>2738</v>
          </cell>
          <cell r="D2729">
            <v>15750</v>
          </cell>
          <cell r="M2729">
            <v>1</v>
          </cell>
        </row>
        <row r="2730">
          <cell r="B2730">
            <v>2739</v>
          </cell>
          <cell r="D2730">
            <v>43248</v>
          </cell>
          <cell r="M2730">
            <v>0</v>
          </cell>
        </row>
        <row r="2731">
          <cell r="B2731">
            <v>2740</v>
          </cell>
          <cell r="D2731">
            <v>90000</v>
          </cell>
          <cell r="M2731">
            <v>0.22500000000000001</v>
          </cell>
        </row>
        <row r="2732">
          <cell r="B2732">
            <v>2741</v>
          </cell>
          <cell r="D2732">
            <v>14535</v>
          </cell>
          <cell r="M2732">
            <v>0</v>
          </cell>
        </row>
        <row r="2733">
          <cell r="B2733">
            <v>2742</v>
          </cell>
          <cell r="D2733">
            <v>9942</v>
          </cell>
          <cell r="M2733">
            <v>0</v>
          </cell>
        </row>
        <row r="2734">
          <cell r="B2734">
            <v>2743</v>
          </cell>
          <cell r="D2734">
            <v>54600</v>
          </cell>
          <cell r="M2734">
            <v>1</v>
          </cell>
        </row>
        <row r="2735">
          <cell r="B2735">
            <v>2744</v>
          </cell>
          <cell r="D2735">
            <v>60000</v>
          </cell>
          <cell r="M2735">
            <v>1</v>
          </cell>
        </row>
        <row r="2736">
          <cell r="B2736">
            <v>2745</v>
          </cell>
          <cell r="D2736">
            <v>20000</v>
          </cell>
          <cell r="M2736">
            <v>0</v>
          </cell>
        </row>
        <row r="2737">
          <cell r="B2737">
            <v>2746</v>
          </cell>
          <cell r="D2737">
            <v>20000</v>
          </cell>
          <cell r="M2737">
            <v>1</v>
          </cell>
        </row>
        <row r="2738">
          <cell r="B2738">
            <v>2747</v>
          </cell>
          <cell r="D2738">
            <v>20000</v>
          </cell>
          <cell r="M2738">
            <v>0.5</v>
          </cell>
        </row>
        <row r="2739">
          <cell r="B2739">
            <v>2748</v>
          </cell>
          <cell r="D2739">
            <v>60000</v>
          </cell>
          <cell r="M2739">
            <v>1</v>
          </cell>
        </row>
        <row r="2740">
          <cell r="B2740">
            <v>2749</v>
          </cell>
          <cell r="D2740">
            <v>20000</v>
          </cell>
          <cell r="M2740">
            <v>1</v>
          </cell>
        </row>
        <row r="2741">
          <cell r="B2741">
            <v>2750</v>
          </cell>
          <cell r="D2741">
            <v>60000</v>
          </cell>
          <cell r="M2741">
            <v>1</v>
          </cell>
        </row>
        <row r="2742">
          <cell r="B2742">
            <v>2751</v>
          </cell>
          <cell r="D2742">
            <v>40000</v>
          </cell>
          <cell r="M2742">
            <v>1</v>
          </cell>
        </row>
        <row r="2743">
          <cell r="B2743">
            <v>2752</v>
          </cell>
          <cell r="D2743">
            <v>10000</v>
          </cell>
          <cell r="M2743">
            <v>0</v>
          </cell>
        </row>
        <row r="2744">
          <cell r="B2744">
            <v>2753</v>
          </cell>
          <cell r="D2744">
            <v>80000</v>
          </cell>
          <cell r="M2744">
            <v>0.5</v>
          </cell>
        </row>
        <row r="2745">
          <cell r="B2745">
            <v>2754</v>
          </cell>
          <cell r="D2745">
            <v>20000</v>
          </cell>
          <cell r="M2745">
            <v>0.7</v>
          </cell>
        </row>
        <row r="2746">
          <cell r="B2746">
            <v>2755</v>
          </cell>
          <cell r="D2746">
            <v>40000</v>
          </cell>
          <cell r="M2746">
            <v>1</v>
          </cell>
        </row>
        <row r="2747">
          <cell r="B2747">
            <v>2756</v>
          </cell>
          <cell r="D2747">
            <v>40000</v>
          </cell>
          <cell r="M2747">
            <v>1</v>
          </cell>
        </row>
        <row r="2748">
          <cell r="B2748">
            <v>2757</v>
          </cell>
          <cell r="D2748">
            <v>4000</v>
          </cell>
          <cell r="M2748">
            <v>1</v>
          </cell>
        </row>
        <row r="2749">
          <cell r="B2749">
            <v>2758</v>
          </cell>
          <cell r="D2749">
            <v>40000</v>
          </cell>
          <cell r="M2749">
            <v>1</v>
          </cell>
        </row>
        <row r="2750">
          <cell r="B2750">
            <v>2759</v>
          </cell>
          <cell r="D2750">
            <v>4000</v>
          </cell>
          <cell r="M2750">
            <v>1</v>
          </cell>
        </row>
        <row r="2751">
          <cell r="B2751">
            <v>2760</v>
          </cell>
          <cell r="D2751">
            <v>40000</v>
          </cell>
          <cell r="M2751">
            <v>1</v>
          </cell>
        </row>
        <row r="2752">
          <cell r="B2752">
            <v>2761</v>
          </cell>
          <cell r="D2752">
            <v>20000</v>
          </cell>
          <cell r="M2752">
            <v>1</v>
          </cell>
        </row>
        <row r="2753">
          <cell r="B2753">
            <v>2762</v>
          </cell>
          <cell r="D2753">
            <v>40000</v>
          </cell>
          <cell r="M2753">
            <v>1</v>
          </cell>
        </row>
        <row r="2754">
          <cell r="B2754">
            <v>2763</v>
          </cell>
          <cell r="D2754">
            <v>20000</v>
          </cell>
          <cell r="M2754">
            <v>1</v>
          </cell>
        </row>
        <row r="2755">
          <cell r="B2755">
            <v>2764</v>
          </cell>
          <cell r="D2755">
            <v>6000</v>
          </cell>
          <cell r="M2755">
            <v>1</v>
          </cell>
        </row>
        <row r="2756">
          <cell r="B2756">
            <v>2765</v>
          </cell>
          <cell r="D2756">
            <v>20000</v>
          </cell>
          <cell r="M2756">
            <v>1</v>
          </cell>
        </row>
        <row r="2757">
          <cell r="B2757">
            <v>2766</v>
          </cell>
          <cell r="D2757">
            <v>6000</v>
          </cell>
          <cell r="M2757">
            <v>1</v>
          </cell>
        </row>
        <row r="2758">
          <cell r="B2758">
            <v>2767</v>
          </cell>
          <cell r="D2758">
            <v>106025</v>
          </cell>
          <cell r="M2758">
            <v>0.75</v>
          </cell>
        </row>
        <row r="2759">
          <cell r="B2759">
            <v>2768</v>
          </cell>
          <cell r="D2759">
            <v>25962</v>
          </cell>
          <cell r="M2759">
            <v>1</v>
          </cell>
        </row>
        <row r="2760">
          <cell r="B2760">
            <v>2769</v>
          </cell>
          <cell r="D2760">
            <v>25126</v>
          </cell>
          <cell r="M2760">
            <v>1</v>
          </cell>
        </row>
        <row r="2761">
          <cell r="B2761">
            <v>2770</v>
          </cell>
          <cell r="D2761">
            <v>49048</v>
          </cell>
          <cell r="M2761">
            <v>0.75</v>
          </cell>
        </row>
        <row r="2762">
          <cell r="B2762">
            <v>2771</v>
          </cell>
          <cell r="D2762">
            <v>23998</v>
          </cell>
          <cell r="M2762">
            <v>1</v>
          </cell>
        </row>
        <row r="2763">
          <cell r="B2763">
            <v>2772</v>
          </cell>
          <cell r="D2763">
            <v>4137</v>
          </cell>
          <cell r="M2763">
            <v>0</v>
          </cell>
        </row>
        <row r="2764">
          <cell r="B2764">
            <v>2773</v>
          </cell>
          <cell r="D2764">
            <v>50274</v>
          </cell>
          <cell r="M2764">
            <v>1</v>
          </cell>
        </row>
        <row r="2765">
          <cell r="B2765">
            <v>2774</v>
          </cell>
          <cell r="D2765">
            <v>20904</v>
          </cell>
          <cell r="M2765">
            <v>1</v>
          </cell>
        </row>
        <row r="2766">
          <cell r="B2766">
            <v>2775</v>
          </cell>
          <cell r="D2766">
            <v>4692</v>
          </cell>
          <cell r="M2766">
            <v>0</v>
          </cell>
        </row>
        <row r="2767">
          <cell r="B2767">
            <v>2776</v>
          </cell>
          <cell r="D2767">
            <v>20706</v>
          </cell>
          <cell r="M2767">
            <v>0</v>
          </cell>
        </row>
        <row r="2768">
          <cell r="B2768">
            <v>2777</v>
          </cell>
          <cell r="D2768">
            <v>4320</v>
          </cell>
          <cell r="M2768">
            <v>1</v>
          </cell>
        </row>
        <row r="2769">
          <cell r="B2769">
            <v>2778</v>
          </cell>
          <cell r="D2769">
            <v>234</v>
          </cell>
          <cell r="M2769">
            <v>0</v>
          </cell>
        </row>
        <row r="2770">
          <cell r="B2770">
            <v>2779</v>
          </cell>
          <cell r="D2770">
            <v>3354</v>
          </cell>
          <cell r="M2770">
            <v>0</v>
          </cell>
        </row>
        <row r="2771">
          <cell r="B2771">
            <v>2780</v>
          </cell>
          <cell r="D2771">
            <v>87230</v>
          </cell>
          <cell r="M2771">
            <v>1</v>
          </cell>
        </row>
        <row r="2772">
          <cell r="B2772">
            <v>2781</v>
          </cell>
          <cell r="D2772">
            <v>270</v>
          </cell>
          <cell r="M2772">
            <v>1</v>
          </cell>
        </row>
        <row r="2773">
          <cell r="B2773">
            <v>2782</v>
          </cell>
          <cell r="D2773">
            <v>35611</v>
          </cell>
          <cell r="M2773">
            <v>0</v>
          </cell>
        </row>
        <row r="2774">
          <cell r="B2774">
            <v>2783</v>
          </cell>
          <cell r="D2774">
            <v>126280</v>
          </cell>
          <cell r="M2774">
            <v>0</v>
          </cell>
        </row>
        <row r="2775">
          <cell r="B2775">
            <v>2784</v>
          </cell>
          <cell r="D2775">
            <v>538422</v>
          </cell>
          <cell r="M2775">
            <v>9.9999999999999992E-2</v>
          </cell>
        </row>
        <row r="2776">
          <cell r="B2776">
            <v>2785</v>
          </cell>
          <cell r="D2776">
            <v>18480</v>
          </cell>
          <cell r="M2776">
            <v>0</v>
          </cell>
        </row>
        <row r="2777">
          <cell r="B2777">
            <v>2786</v>
          </cell>
          <cell r="D2777">
            <v>18586</v>
          </cell>
          <cell r="M2777">
            <v>0</v>
          </cell>
        </row>
        <row r="2778">
          <cell r="B2778">
            <v>2787</v>
          </cell>
          <cell r="D2778">
            <v>21224</v>
          </cell>
          <cell r="M2778">
            <v>1</v>
          </cell>
        </row>
        <row r="2779">
          <cell r="B2779">
            <v>2788</v>
          </cell>
          <cell r="D2779">
            <v>37400</v>
          </cell>
          <cell r="M2779">
            <v>1</v>
          </cell>
        </row>
        <row r="2780">
          <cell r="B2780">
            <v>2789</v>
          </cell>
          <cell r="D2780">
            <v>57196</v>
          </cell>
          <cell r="M2780">
            <v>0</v>
          </cell>
        </row>
        <row r="2781">
          <cell r="B2781">
            <v>2790</v>
          </cell>
          <cell r="D2781">
            <v>11505</v>
          </cell>
          <cell r="M2781">
            <v>0</v>
          </cell>
        </row>
        <row r="2782">
          <cell r="B2782">
            <v>2791</v>
          </cell>
          <cell r="D2782">
            <v>11505</v>
          </cell>
          <cell r="M2782">
            <v>0</v>
          </cell>
        </row>
        <row r="2783">
          <cell r="B2783">
            <v>2792</v>
          </cell>
          <cell r="D2783">
            <v>21142</v>
          </cell>
          <cell r="M2783">
            <v>0</v>
          </cell>
        </row>
        <row r="2784">
          <cell r="B2784">
            <v>2793</v>
          </cell>
          <cell r="D2784">
            <v>36905</v>
          </cell>
          <cell r="M2784">
            <v>0</v>
          </cell>
        </row>
        <row r="2785">
          <cell r="B2785">
            <v>2794</v>
          </cell>
          <cell r="D2785">
            <v>42694</v>
          </cell>
          <cell r="M2785">
            <v>0</v>
          </cell>
        </row>
        <row r="2786">
          <cell r="B2786">
            <v>2795</v>
          </cell>
          <cell r="D2786">
            <v>17020</v>
          </cell>
          <cell r="M2786">
            <v>0</v>
          </cell>
        </row>
        <row r="2787">
          <cell r="B2787">
            <v>2796</v>
          </cell>
          <cell r="D2787">
            <v>1050</v>
          </cell>
          <cell r="M2787">
            <v>0</v>
          </cell>
        </row>
        <row r="2788">
          <cell r="B2788">
            <v>2797</v>
          </cell>
          <cell r="D2788">
            <v>13066</v>
          </cell>
          <cell r="M2788">
            <v>0.53574161947038113</v>
          </cell>
        </row>
        <row r="2789">
          <cell r="B2789">
            <v>2798</v>
          </cell>
          <cell r="D2789">
            <v>8362</v>
          </cell>
          <cell r="M2789">
            <v>0</v>
          </cell>
        </row>
        <row r="2790">
          <cell r="B2790">
            <v>2799</v>
          </cell>
          <cell r="D2790">
            <v>7715</v>
          </cell>
          <cell r="M2790">
            <v>1</v>
          </cell>
        </row>
        <row r="2791">
          <cell r="B2791">
            <v>2800</v>
          </cell>
          <cell r="D2791">
            <v>9001</v>
          </cell>
          <cell r="M2791">
            <v>1</v>
          </cell>
        </row>
        <row r="2792">
          <cell r="B2792">
            <v>2801</v>
          </cell>
          <cell r="D2792">
            <v>17638</v>
          </cell>
          <cell r="M2792">
            <v>1</v>
          </cell>
        </row>
        <row r="2793">
          <cell r="B2793">
            <v>2802</v>
          </cell>
          <cell r="D2793">
            <v>7458</v>
          </cell>
          <cell r="M2793">
            <v>0.9</v>
          </cell>
        </row>
        <row r="2794">
          <cell r="B2794">
            <v>2803</v>
          </cell>
          <cell r="D2794">
            <v>15944</v>
          </cell>
          <cell r="M2794">
            <v>0.9</v>
          </cell>
        </row>
        <row r="2795">
          <cell r="B2795">
            <v>2804</v>
          </cell>
          <cell r="D2795">
            <v>23660</v>
          </cell>
          <cell r="M2795">
            <v>0.9</v>
          </cell>
        </row>
        <row r="2796">
          <cell r="B2796">
            <v>2805</v>
          </cell>
          <cell r="D2796">
            <v>10183</v>
          </cell>
          <cell r="M2796">
            <v>0</v>
          </cell>
        </row>
        <row r="2797">
          <cell r="B2797">
            <v>2806</v>
          </cell>
          <cell r="D2797">
            <v>27600</v>
          </cell>
          <cell r="M2797">
            <v>0</v>
          </cell>
        </row>
        <row r="2798">
          <cell r="B2798">
            <v>2807</v>
          </cell>
          <cell r="D2798">
            <v>51471</v>
          </cell>
          <cell r="M2798">
            <v>0</v>
          </cell>
        </row>
        <row r="2799">
          <cell r="B2799">
            <v>2808</v>
          </cell>
          <cell r="D2799">
            <v>11690</v>
          </cell>
          <cell r="M2799">
            <v>0</v>
          </cell>
        </row>
        <row r="2800">
          <cell r="B2800">
            <v>2809</v>
          </cell>
          <cell r="D2800">
            <v>140863</v>
          </cell>
          <cell r="M2800">
            <v>0</v>
          </cell>
        </row>
        <row r="2801">
          <cell r="B2801">
            <v>2810</v>
          </cell>
          <cell r="D2801">
            <v>3234</v>
          </cell>
          <cell r="M2801">
            <v>0</v>
          </cell>
        </row>
        <row r="2802">
          <cell r="B2802">
            <v>2811</v>
          </cell>
          <cell r="D2802">
            <v>2640</v>
          </cell>
          <cell r="M2802">
            <v>0</v>
          </cell>
        </row>
        <row r="2803">
          <cell r="B2803">
            <v>2812</v>
          </cell>
          <cell r="D2803">
            <v>4950</v>
          </cell>
          <cell r="M2803">
            <v>0</v>
          </cell>
        </row>
        <row r="2804">
          <cell r="B2804">
            <v>2813</v>
          </cell>
          <cell r="D2804">
            <v>4000</v>
          </cell>
          <cell r="M2804">
            <v>0</v>
          </cell>
        </row>
        <row r="2805">
          <cell r="B2805">
            <v>2814</v>
          </cell>
          <cell r="D2805">
            <v>5000</v>
          </cell>
          <cell r="M2805">
            <v>0</v>
          </cell>
        </row>
        <row r="2806">
          <cell r="B2806">
            <v>2815</v>
          </cell>
          <cell r="D2806">
            <v>2000</v>
          </cell>
          <cell r="M2806">
            <v>0</v>
          </cell>
        </row>
        <row r="2807">
          <cell r="B2807">
            <v>2816</v>
          </cell>
          <cell r="D2807">
            <v>5000</v>
          </cell>
          <cell r="M2807">
            <v>0</v>
          </cell>
        </row>
        <row r="2808">
          <cell r="B2808">
            <v>2817</v>
          </cell>
          <cell r="D2808">
            <v>10000</v>
          </cell>
          <cell r="M2808">
            <v>0</v>
          </cell>
        </row>
        <row r="2809">
          <cell r="B2809">
            <v>2818</v>
          </cell>
          <cell r="D2809">
            <v>2000</v>
          </cell>
          <cell r="M2809">
            <v>0</v>
          </cell>
        </row>
        <row r="2810">
          <cell r="B2810">
            <v>2819</v>
          </cell>
          <cell r="D2810">
            <v>2000</v>
          </cell>
          <cell r="M2810">
            <v>0</v>
          </cell>
        </row>
        <row r="2811">
          <cell r="B2811">
            <v>2820</v>
          </cell>
          <cell r="D2811">
            <v>10000</v>
          </cell>
          <cell r="M2811">
            <v>0</v>
          </cell>
        </row>
        <row r="2812">
          <cell r="B2812">
            <v>2821</v>
          </cell>
          <cell r="D2812">
            <v>6000</v>
          </cell>
          <cell r="M2812">
            <v>0</v>
          </cell>
        </row>
        <row r="2813">
          <cell r="B2813">
            <v>2822</v>
          </cell>
          <cell r="D2813">
            <v>10000</v>
          </cell>
          <cell r="M2813">
            <v>0</v>
          </cell>
        </row>
        <row r="2814">
          <cell r="B2814">
            <v>2823</v>
          </cell>
          <cell r="D2814">
            <v>2000</v>
          </cell>
          <cell r="M2814">
            <v>0</v>
          </cell>
        </row>
        <row r="2815">
          <cell r="B2815">
            <v>2824</v>
          </cell>
          <cell r="D2815">
            <v>2000</v>
          </cell>
          <cell r="M2815">
            <v>0</v>
          </cell>
        </row>
        <row r="2816">
          <cell r="B2816">
            <v>2825</v>
          </cell>
          <cell r="D2816">
            <v>3000</v>
          </cell>
          <cell r="M2816">
            <v>0</v>
          </cell>
        </row>
        <row r="2817">
          <cell r="B2817">
            <v>2826</v>
          </cell>
          <cell r="D2817">
            <v>5000</v>
          </cell>
          <cell r="M2817">
            <v>0</v>
          </cell>
        </row>
        <row r="2818">
          <cell r="B2818">
            <v>2827</v>
          </cell>
          <cell r="D2818">
            <v>5000</v>
          </cell>
          <cell r="M2818">
            <v>0</v>
          </cell>
        </row>
        <row r="2819">
          <cell r="B2819">
            <v>2828</v>
          </cell>
          <cell r="D2819">
            <v>6000</v>
          </cell>
          <cell r="M2819">
            <v>0</v>
          </cell>
        </row>
        <row r="2820">
          <cell r="B2820">
            <v>2829</v>
          </cell>
          <cell r="D2820">
            <v>2000</v>
          </cell>
          <cell r="M2820">
            <v>0</v>
          </cell>
        </row>
        <row r="2821">
          <cell r="B2821">
            <v>2830</v>
          </cell>
          <cell r="D2821">
            <v>2000</v>
          </cell>
          <cell r="M2821">
            <v>0</v>
          </cell>
        </row>
        <row r="2822">
          <cell r="B2822">
            <v>2831</v>
          </cell>
          <cell r="D2822">
            <v>2000</v>
          </cell>
          <cell r="M2822">
            <v>0</v>
          </cell>
        </row>
        <row r="2823">
          <cell r="B2823">
            <v>2832</v>
          </cell>
          <cell r="D2823">
            <v>5000</v>
          </cell>
          <cell r="M2823">
            <v>0</v>
          </cell>
        </row>
        <row r="2824">
          <cell r="B2824">
            <v>2833</v>
          </cell>
          <cell r="D2824">
            <v>13609</v>
          </cell>
          <cell r="M2824">
            <v>0.65</v>
          </cell>
        </row>
        <row r="2825">
          <cell r="B2825">
            <v>2834</v>
          </cell>
          <cell r="D2825">
            <v>1056</v>
          </cell>
          <cell r="M2825">
            <v>0.9</v>
          </cell>
        </row>
        <row r="2826">
          <cell r="B2826">
            <v>2835</v>
          </cell>
          <cell r="D2826">
            <v>1096</v>
          </cell>
          <cell r="M2826">
            <v>0.90000000000000013</v>
          </cell>
        </row>
        <row r="2827">
          <cell r="B2827">
            <v>2836</v>
          </cell>
          <cell r="D2827">
            <v>4620</v>
          </cell>
          <cell r="M2827">
            <v>0.6</v>
          </cell>
        </row>
        <row r="2828">
          <cell r="B2828">
            <v>2837</v>
          </cell>
          <cell r="D2828">
            <v>11509</v>
          </cell>
          <cell r="M2828">
            <v>0.8</v>
          </cell>
        </row>
        <row r="2829">
          <cell r="B2829">
            <v>2838</v>
          </cell>
          <cell r="D2829">
            <v>2195</v>
          </cell>
          <cell r="M2829">
            <v>0</v>
          </cell>
        </row>
        <row r="2830">
          <cell r="B2830">
            <v>2839</v>
          </cell>
          <cell r="D2830">
            <v>140998</v>
          </cell>
          <cell r="M2830">
            <v>0.9</v>
          </cell>
        </row>
        <row r="2831">
          <cell r="B2831">
            <v>2840</v>
          </cell>
          <cell r="D2831">
            <v>16280</v>
          </cell>
          <cell r="M2831">
            <v>0.5</v>
          </cell>
        </row>
        <row r="2832">
          <cell r="B2832">
            <v>2841</v>
          </cell>
          <cell r="D2832">
            <v>122074</v>
          </cell>
          <cell r="M2832">
            <v>0.89999999999999991</v>
          </cell>
        </row>
        <row r="2833">
          <cell r="B2833">
            <v>2842</v>
          </cell>
          <cell r="D2833">
            <v>45569</v>
          </cell>
          <cell r="M2833">
            <v>0.9</v>
          </cell>
        </row>
        <row r="2834">
          <cell r="B2834">
            <v>2843</v>
          </cell>
          <cell r="D2834">
            <v>45569</v>
          </cell>
          <cell r="M2834">
            <v>0.39999999999999997</v>
          </cell>
        </row>
        <row r="2835">
          <cell r="B2835">
            <v>2844</v>
          </cell>
          <cell r="D2835">
            <v>324500</v>
          </cell>
          <cell r="M2835">
            <v>0.1</v>
          </cell>
        </row>
        <row r="2836">
          <cell r="B2836">
            <v>2845</v>
          </cell>
          <cell r="D2836">
            <v>6369</v>
          </cell>
          <cell r="M2836">
            <v>0</v>
          </cell>
        </row>
        <row r="2837">
          <cell r="B2837">
            <v>2846</v>
          </cell>
          <cell r="D2837">
            <v>5357</v>
          </cell>
          <cell r="M2837">
            <v>1</v>
          </cell>
        </row>
        <row r="2838">
          <cell r="B2838">
            <v>2847</v>
          </cell>
          <cell r="D2838">
            <v>35464</v>
          </cell>
          <cell r="M2838">
            <v>0</v>
          </cell>
        </row>
        <row r="2839">
          <cell r="B2839">
            <v>2848</v>
          </cell>
          <cell r="D2839">
            <v>5475</v>
          </cell>
          <cell r="M2839">
            <v>0.15</v>
          </cell>
        </row>
        <row r="2840">
          <cell r="B2840">
            <v>2849</v>
          </cell>
          <cell r="D2840">
            <v>66000</v>
          </cell>
          <cell r="M2840">
            <v>1</v>
          </cell>
        </row>
        <row r="2841">
          <cell r="B2841">
            <v>2850</v>
          </cell>
          <cell r="D2841">
            <v>3960</v>
          </cell>
          <cell r="M2841">
            <v>1</v>
          </cell>
        </row>
        <row r="2842">
          <cell r="B2842">
            <v>2851</v>
          </cell>
          <cell r="D2842">
            <v>11495</v>
          </cell>
          <cell r="M2842">
            <v>0</v>
          </cell>
        </row>
        <row r="2843">
          <cell r="B2843">
            <v>2852</v>
          </cell>
          <cell r="D2843">
            <v>1100</v>
          </cell>
          <cell r="M2843">
            <v>0</v>
          </cell>
        </row>
        <row r="2844">
          <cell r="B2844">
            <v>2853</v>
          </cell>
          <cell r="D2844">
            <v>14300</v>
          </cell>
          <cell r="M2844">
            <v>0</v>
          </cell>
        </row>
        <row r="2845">
          <cell r="B2845">
            <v>2854</v>
          </cell>
          <cell r="D2845">
            <v>7700</v>
          </cell>
          <cell r="M2845">
            <v>1</v>
          </cell>
        </row>
        <row r="2846">
          <cell r="B2846">
            <v>2855</v>
          </cell>
          <cell r="D2846">
            <v>20900</v>
          </cell>
          <cell r="M2846">
            <v>1</v>
          </cell>
        </row>
        <row r="2847">
          <cell r="B2847">
            <v>2856</v>
          </cell>
          <cell r="D2847">
            <v>7150</v>
          </cell>
          <cell r="M2847">
            <v>0</v>
          </cell>
        </row>
        <row r="2848">
          <cell r="B2848">
            <v>2857</v>
          </cell>
          <cell r="D2848">
            <v>22000</v>
          </cell>
          <cell r="M2848">
            <v>0</v>
          </cell>
        </row>
        <row r="2849">
          <cell r="B2849">
            <v>2858</v>
          </cell>
          <cell r="D2849">
            <v>2420</v>
          </cell>
          <cell r="M2849">
            <v>1</v>
          </cell>
        </row>
        <row r="2850">
          <cell r="B2850">
            <v>2859</v>
          </cell>
          <cell r="D2850">
            <v>18150</v>
          </cell>
          <cell r="M2850">
            <v>0.63639999999999997</v>
          </cell>
        </row>
        <row r="2851">
          <cell r="B2851">
            <v>2860</v>
          </cell>
          <cell r="D2851">
            <v>17600</v>
          </cell>
          <cell r="M2851">
            <v>1</v>
          </cell>
        </row>
        <row r="2852">
          <cell r="B2852">
            <v>2861</v>
          </cell>
          <cell r="D2852">
            <v>24200</v>
          </cell>
          <cell r="M2852">
            <v>1</v>
          </cell>
        </row>
        <row r="2853">
          <cell r="B2853">
            <v>2862</v>
          </cell>
          <cell r="D2853">
            <v>189613</v>
          </cell>
          <cell r="M2853">
            <v>0.9</v>
          </cell>
        </row>
        <row r="2854">
          <cell r="B2854">
            <v>2863</v>
          </cell>
          <cell r="D2854">
            <v>312400</v>
          </cell>
          <cell r="M2854">
            <v>0.9</v>
          </cell>
        </row>
        <row r="2855">
          <cell r="B2855">
            <v>2864</v>
          </cell>
          <cell r="D2855">
            <v>96250</v>
          </cell>
          <cell r="M2855">
            <v>0.9</v>
          </cell>
        </row>
        <row r="2856">
          <cell r="B2856">
            <v>2865</v>
          </cell>
          <cell r="D2856">
            <v>3163</v>
          </cell>
          <cell r="M2856">
            <v>0</v>
          </cell>
        </row>
        <row r="2857">
          <cell r="B2857">
            <v>2866</v>
          </cell>
          <cell r="D2857">
            <v>19250</v>
          </cell>
          <cell r="M2857">
            <v>0.7</v>
          </cell>
        </row>
        <row r="2858">
          <cell r="B2858">
            <v>2867</v>
          </cell>
          <cell r="D2858">
            <v>38500</v>
          </cell>
          <cell r="M2858">
            <v>0.7</v>
          </cell>
        </row>
        <row r="2859">
          <cell r="B2859">
            <v>2868</v>
          </cell>
          <cell r="D2859">
            <v>2200</v>
          </cell>
          <cell r="M2859">
            <v>0</v>
          </cell>
        </row>
        <row r="2860">
          <cell r="B2860">
            <v>2869</v>
          </cell>
          <cell r="D2860">
            <v>82500</v>
          </cell>
          <cell r="M2860">
            <v>0.65</v>
          </cell>
        </row>
        <row r="2861">
          <cell r="B2861">
            <v>2870</v>
          </cell>
          <cell r="D2861">
            <v>44000</v>
          </cell>
          <cell r="M2861">
            <v>0.95</v>
          </cell>
        </row>
        <row r="2862">
          <cell r="B2862">
            <v>2871</v>
          </cell>
          <cell r="D2862">
            <v>11000</v>
          </cell>
          <cell r="M2862">
            <v>0</v>
          </cell>
        </row>
        <row r="2863">
          <cell r="B2863">
            <v>2872</v>
          </cell>
          <cell r="D2863">
            <v>88000</v>
          </cell>
          <cell r="M2863">
            <v>0</v>
          </cell>
        </row>
        <row r="2864">
          <cell r="B2864">
            <v>2873</v>
          </cell>
          <cell r="D2864">
            <v>6600</v>
          </cell>
          <cell r="M2864">
            <v>0</v>
          </cell>
        </row>
        <row r="2865">
          <cell r="B2865">
            <v>2874</v>
          </cell>
          <cell r="D2865">
            <v>12650</v>
          </cell>
          <cell r="M2865">
            <v>0</v>
          </cell>
        </row>
        <row r="2866">
          <cell r="B2866">
            <v>2875</v>
          </cell>
          <cell r="D2866">
            <v>25300</v>
          </cell>
          <cell r="M2866">
            <v>0</v>
          </cell>
        </row>
        <row r="2867">
          <cell r="B2867">
            <v>2876</v>
          </cell>
          <cell r="D2867">
            <v>12650</v>
          </cell>
          <cell r="M2867">
            <v>0</v>
          </cell>
        </row>
        <row r="2868">
          <cell r="B2868">
            <v>2877</v>
          </cell>
          <cell r="D2868">
            <v>13688</v>
          </cell>
          <cell r="M2868">
            <v>0</v>
          </cell>
        </row>
        <row r="2869">
          <cell r="B2869">
            <v>2878</v>
          </cell>
          <cell r="D2869">
            <v>191625</v>
          </cell>
          <cell r="M2869">
            <v>0.9</v>
          </cell>
        </row>
        <row r="2870">
          <cell r="B2870">
            <v>2879</v>
          </cell>
          <cell r="D2870">
            <v>13688</v>
          </cell>
          <cell r="M2870">
            <v>0</v>
          </cell>
        </row>
        <row r="2871">
          <cell r="B2871">
            <v>2880</v>
          </cell>
          <cell r="D2871">
            <v>13688</v>
          </cell>
          <cell r="M2871">
            <v>0</v>
          </cell>
        </row>
        <row r="2872">
          <cell r="B2872">
            <v>2881</v>
          </cell>
          <cell r="D2872">
            <v>27375</v>
          </cell>
          <cell r="M2872">
            <v>0.75</v>
          </cell>
        </row>
        <row r="2873">
          <cell r="B2873">
            <v>2882</v>
          </cell>
          <cell r="D2873">
            <v>175000</v>
          </cell>
          <cell r="M2873">
            <v>0</v>
          </cell>
        </row>
        <row r="2874">
          <cell r="B2874">
            <v>2883</v>
          </cell>
          <cell r="D2874">
            <v>473040</v>
          </cell>
          <cell r="M2874">
            <v>0</v>
          </cell>
        </row>
        <row r="2875">
          <cell r="B2875">
            <v>2884</v>
          </cell>
          <cell r="D2875">
            <v>273750</v>
          </cell>
          <cell r="M2875">
            <v>0.85</v>
          </cell>
        </row>
        <row r="2876">
          <cell r="B2876">
            <v>2885</v>
          </cell>
          <cell r="D2876">
            <v>542025</v>
          </cell>
          <cell r="M2876">
            <v>0.95</v>
          </cell>
        </row>
        <row r="2877">
          <cell r="B2877">
            <v>2886</v>
          </cell>
          <cell r="D2877">
            <v>54750</v>
          </cell>
          <cell r="M2877">
            <v>0.65</v>
          </cell>
        </row>
        <row r="2878">
          <cell r="B2878">
            <v>2887</v>
          </cell>
          <cell r="D2878">
            <v>5250</v>
          </cell>
          <cell r="M2878">
            <v>0.8</v>
          </cell>
        </row>
        <row r="2879">
          <cell r="B2879">
            <v>2888</v>
          </cell>
          <cell r="D2879">
            <v>21000</v>
          </cell>
          <cell r="M2879">
            <v>1</v>
          </cell>
        </row>
        <row r="2880">
          <cell r="B2880">
            <v>2889</v>
          </cell>
          <cell r="D2880">
            <v>25200</v>
          </cell>
          <cell r="M2880">
            <v>0.25</v>
          </cell>
        </row>
        <row r="2881">
          <cell r="B2881">
            <v>2890</v>
          </cell>
          <cell r="D2881">
            <v>54945</v>
          </cell>
          <cell r="M2881">
            <v>0.35</v>
          </cell>
        </row>
        <row r="2882">
          <cell r="B2882">
            <v>2891</v>
          </cell>
          <cell r="D2882">
            <v>5475</v>
          </cell>
          <cell r="M2882">
            <v>0</v>
          </cell>
        </row>
        <row r="2883">
          <cell r="B2883">
            <v>2892</v>
          </cell>
          <cell r="D2883">
            <v>56940</v>
          </cell>
          <cell r="M2883">
            <v>0.5</v>
          </cell>
        </row>
        <row r="2884">
          <cell r="B2884">
            <v>2893</v>
          </cell>
          <cell r="D2884">
            <v>65700</v>
          </cell>
          <cell r="M2884">
            <v>1</v>
          </cell>
        </row>
        <row r="2885">
          <cell r="B2885">
            <v>2894</v>
          </cell>
          <cell r="D2885">
            <v>10950</v>
          </cell>
          <cell r="M2885">
            <v>0.1</v>
          </cell>
        </row>
        <row r="2886">
          <cell r="B2886">
            <v>2895</v>
          </cell>
          <cell r="D2886">
            <v>30113</v>
          </cell>
          <cell r="M2886">
            <v>0</v>
          </cell>
        </row>
        <row r="2887">
          <cell r="B2887">
            <v>2896</v>
          </cell>
          <cell r="D2887">
            <v>361350</v>
          </cell>
          <cell r="M2887">
            <v>0.9</v>
          </cell>
        </row>
        <row r="2888">
          <cell r="B2888">
            <v>2897</v>
          </cell>
          <cell r="D2888">
            <v>30113</v>
          </cell>
          <cell r="M2888">
            <v>0</v>
          </cell>
        </row>
        <row r="2889">
          <cell r="B2889">
            <v>2898</v>
          </cell>
          <cell r="D2889">
            <v>30113</v>
          </cell>
          <cell r="M2889">
            <v>0</v>
          </cell>
        </row>
        <row r="2890">
          <cell r="B2890">
            <v>2899</v>
          </cell>
          <cell r="D2890">
            <v>16650</v>
          </cell>
          <cell r="M2890">
            <v>0.4</v>
          </cell>
        </row>
        <row r="2891">
          <cell r="B2891">
            <v>2900</v>
          </cell>
          <cell r="D2891">
            <v>13140</v>
          </cell>
          <cell r="M2891">
            <v>0</v>
          </cell>
        </row>
        <row r="2892">
          <cell r="B2892">
            <v>2901</v>
          </cell>
          <cell r="D2892">
            <v>21900</v>
          </cell>
          <cell r="M2892">
            <v>0.25</v>
          </cell>
        </row>
        <row r="2893">
          <cell r="B2893">
            <v>2902</v>
          </cell>
          <cell r="D2893">
            <v>2738</v>
          </cell>
          <cell r="M2893">
            <v>0</v>
          </cell>
        </row>
        <row r="2894">
          <cell r="B2894">
            <v>2903</v>
          </cell>
          <cell r="D2894">
            <v>2738</v>
          </cell>
          <cell r="M2894">
            <v>0</v>
          </cell>
        </row>
        <row r="2895">
          <cell r="B2895">
            <v>2904</v>
          </cell>
          <cell r="D2895">
            <v>17656</v>
          </cell>
          <cell r="M2895">
            <v>0.9</v>
          </cell>
        </row>
        <row r="2896">
          <cell r="B2896">
            <v>2905</v>
          </cell>
          <cell r="D2896">
            <v>7542</v>
          </cell>
          <cell r="M2896">
            <v>0.25</v>
          </cell>
        </row>
        <row r="2897">
          <cell r="B2897">
            <v>2906</v>
          </cell>
          <cell r="D2897">
            <v>625</v>
          </cell>
          <cell r="M2897">
            <v>0</v>
          </cell>
        </row>
        <row r="2898">
          <cell r="B2898">
            <v>2907</v>
          </cell>
          <cell r="D2898">
            <v>22500</v>
          </cell>
          <cell r="M2898">
            <v>0</v>
          </cell>
        </row>
        <row r="2899">
          <cell r="B2899">
            <v>2908</v>
          </cell>
          <cell r="D2899">
            <v>37500</v>
          </cell>
          <cell r="M2899">
            <v>1</v>
          </cell>
        </row>
        <row r="2900">
          <cell r="B2900">
            <v>2909</v>
          </cell>
          <cell r="D2900">
            <v>43200</v>
          </cell>
          <cell r="M2900">
            <v>0</v>
          </cell>
        </row>
        <row r="2901">
          <cell r="B2901">
            <v>2910</v>
          </cell>
          <cell r="D2901">
            <v>151200</v>
          </cell>
          <cell r="M2901">
            <v>1</v>
          </cell>
        </row>
        <row r="2902">
          <cell r="B2902">
            <v>2911</v>
          </cell>
          <cell r="D2902">
            <v>25086</v>
          </cell>
          <cell r="M2902">
            <v>1</v>
          </cell>
        </row>
        <row r="2903">
          <cell r="B2903">
            <v>2912</v>
          </cell>
          <cell r="D2903">
            <v>43248</v>
          </cell>
          <cell r="M2903">
            <v>0</v>
          </cell>
        </row>
        <row r="2904">
          <cell r="B2904">
            <v>2913</v>
          </cell>
          <cell r="D2904">
            <v>108000</v>
          </cell>
          <cell r="M2904">
            <v>0.54166666666666663</v>
          </cell>
        </row>
        <row r="2905">
          <cell r="B2905">
            <v>2914</v>
          </cell>
          <cell r="D2905">
            <v>15810</v>
          </cell>
          <cell r="M2905">
            <v>0</v>
          </cell>
        </row>
        <row r="2906">
          <cell r="B2906">
            <v>2915</v>
          </cell>
          <cell r="D2906">
            <v>9942</v>
          </cell>
          <cell r="M2906">
            <v>0</v>
          </cell>
        </row>
        <row r="2907">
          <cell r="B2907">
            <v>2916</v>
          </cell>
          <cell r="D2907">
            <v>54600</v>
          </cell>
          <cell r="M2907">
            <v>1</v>
          </cell>
        </row>
        <row r="2908">
          <cell r="B2908">
            <v>2917</v>
          </cell>
          <cell r="D2908">
            <v>60000</v>
          </cell>
          <cell r="M2908">
            <v>1</v>
          </cell>
        </row>
        <row r="2909">
          <cell r="B2909">
            <v>2918</v>
          </cell>
          <cell r="D2909">
            <v>20000</v>
          </cell>
          <cell r="M2909">
            <v>0</v>
          </cell>
        </row>
        <row r="2910">
          <cell r="B2910">
            <v>2919</v>
          </cell>
          <cell r="D2910">
            <v>20000</v>
          </cell>
          <cell r="M2910">
            <v>1</v>
          </cell>
        </row>
        <row r="2911">
          <cell r="B2911">
            <v>2920</v>
          </cell>
          <cell r="D2911">
            <v>20000</v>
          </cell>
          <cell r="M2911">
            <v>0</v>
          </cell>
        </row>
        <row r="2912">
          <cell r="B2912">
            <v>2921</v>
          </cell>
          <cell r="D2912">
            <v>60000</v>
          </cell>
          <cell r="M2912">
            <v>1</v>
          </cell>
        </row>
        <row r="2913">
          <cell r="B2913">
            <v>2922</v>
          </cell>
          <cell r="D2913">
            <v>20000</v>
          </cell>
          <cell r="M2913">
            <v>1</v>
          </cell>
        </row>
        <row r="2914">
          <cell r="B2914">
            <v>2923</v>
          </cell>
          <cell r="D2914">
            <v>60000</v>
          </cell>
          <cell r="M2914">
            <v>1</v>
          </cell>
        </row>
        <row r="2915">
          <cell r="B2915">
            <v>2924</v>
          </cell>
          <cell r="D2915">
            <v>6000</v>
          </cell>
          <cell r="M2915">
            <v>0</v>
          </cell>
        </row>
        <row r="2916">
          <cell r="B2916">
            <v>2925</v>
          </cell>
          <cell r="D2916">
            <v>40000</v>
          </cell>
          <cell r="M2916">
            <v>1</v>
          </cell>
        </row>
        <row r="2917">
          <cell r="B2917">
            <v>2926</v>
          </cell>
          <cell r="D2917">
            <v>10000</v>
          </cell>
          <cell r="M2917">
            <v>0</v>
          </cell>
        </row>
        <row r="2918">
          <cell r="B2918">
            <v>2927</v>
          </cell>
          <cell r="D2918">
            <v>80000</v>
          </cell>
          <cell r="M2918">
            <v>0</v>
          </cell>
        </row>
        <row r="2919">
          <cell r="B2919">
            <v>2928</v>
          </cell>
          <cell r="D2919">
            <v>20000</v>
          </cell>
          <cell r="M2919">
            <v>0</v>
          </cell>
        </row>
        <row r="2920">
          <cell r="B2920">
            <v>2929</v>
          </cell>
          <cell r="D2920">
            <v>40000</v>
          </cell>
          <cell r="M2920">
            <v>1</v>
          </cell>
        </row>
        <row r="2921">
          <cell r="B2921">
            <v>2930</v>
          </cell>
          <cell r="D2921">
            <v>40000</v>
          </cell>
          <cell r="M2921">
            <v>0</v>
          </cell>
        </row>
        <row r="2922">
          <cell r="B2922">
            <v>2931</v>
          </cell>
          <cell r="D2922">
            <v>4000</v>
          </cell>
          <cell r="M2922">
            <v>1</v>
          </cell>
        </row>
        <row r="2923">
          <cell r="B2923">
            <v>2932</v>
          </cell>
          <cell r="D2923">
            <v>40000</v>
          </cell>
          <cell r="M2923">
            <v>1</v>
          </cell>
        </row>
        <row r="2924">
          <cell r="B2924">
            <v>2933</v>
          </cell>
          <cell r="D2924">
            <v>4000</v>
          </cell>
          <cell r="M2924">
            <v>1</v>
          </cell>
        </row>
        <row r="2925">
          <cell r="B2925">
            <v>2934</v>
          </cell>
          <cell r="D2925">
            <v>40000</v>
          </cell>
          <cell r="M2925">
            <v>1</v>
          </cell>
        </row>
        <row r="2926">
          <cell r="B2926">
            <v>2935</v>
          </cell>
          <cell r="D2926">
            <v>20000</v>
          </cell>
          <cell r="M2926">
            <v>0</v>
          </cell>
        </row>
        <row r="2927">
          <cell r="B2927">
            <v>2936</v>
          </cell>
          <cell r="D2927">
            <v>40000</v>
          </cell>
          <cell r="M2927">
            <v>0</v>
          </cell>
        </row>
        <row r="2928">
          <cell r="B2928">
            <v>2937</v>
          </cell>
          <cell r="D2928">
            <v>20000</v>
          </cell>
          <cell r="M2928">
            <v>0</v>
          </cell>
        </row>
        <row r="2929">
          <cell r="B2929">
            <v>2938</v>
          </cell>
          <cell r="D2929">
            <v>6000</v>
          </cell>
          <cell r="M2929">
            <v>1</v>
          </cell>
        </row>
        <row r="2930">
          <cell r="B2930">
            <v>2939</v>
          </cell>
          <cell r="D2930">
            <v>20000</v>
          </cell>
          <cell r="M2930">
            <v>0</v>
          </cell>
        </row>
        <row r="2931">
          <cell r="B2931">
            <v>2940</v>
          </cell>
          <cell r="D2931">
            <v>6000</v>
          </cell>
          <cell r="M2931">
            <v>1</v>
          </cell>
        </row>
        <row r="2932">
          <cell r="B2932">
            <v>2941</v>
          </cell>
          <cell r="D2932">
            <v>86514</v>
          </cell>
          <cell r="M2932">
            <v>0.75</v>
          </cell>
        </row>
        <row r="2933">
          <cell r="B2933">
            <v>2942</v>
          </cell>
          <cell r="D2933">
            <v>26772</v>
          </cell>
          <cell r="M2933">
            <v>1</v>
          </cell>
        </row>
        <row r="2934">
          <cell r="B2934">
            <v>2943</v>
          </cell>
          <cell r="D2934">
            <v>41980</v>
          </cell>
          <cell r="M2934">
            <v>1</v>
          </cell>
        </row>
        <row r="2935">
          <cell r="B2935">
            <v>2944</v>
          </cell>
          <cell r="D2935">
            <v>45756</v>
          </cell>
          <cell r="M2935">
            <v>0.5</v>
          </cell>
        </row>
        <row r="2936">
          <cell r="B2936">
            <v>2945</v>
          </cell>
          <cell r="D2936">
            <v>23998</v>
          </cell>
          <cell r="M2936">
            <v>1</v>
          </cell>
        </row>
        <row r="2937">
          <cell r="B2937">
            <v>2946</v>
          </cell>
          <cell r="D2937">
            <v>3591</v>
          </cell>
          <cell r="M2937">
            <v>0</v>
          </cell>
        </row>
        <row r="2938">
          <cell r="B2938">
            <v>2947</v>
          </cell>
          <cell r="D2938">
            <v>168000</v>
          </cell>
          <cell r="M2938">
            <v>0.25</v>
          </cell>
        </row>
        <row r="2939">
          <cell r="B2939">
            <v>2948</v>
          </cell>
          <cell r="D2939">
            <v>24258</v>
          </cell>
          <cell r="M2939">
            <v>0.5</v>
          </cell>
        </row>
        <row r="2940">
          <cell r="B2940">
            <v>2949</v>
          </cell>
          <cell r="D2940">
            <v>4692</v>
          </cell>
          <cell r="M2940">
            <v>0</v>
          </cell>
        </row>
        <row r="2941">
          <cell r="B2941">
            <v>2950</v>
          </cell>
          <cell r="D2941">
            <v>20400</v>
          </cell>
          <cell r="M2941">
            <v>0</v>
          </cell>
        </row>
        <row r="2942">
          <cell r="B2942">
            <v>2951</v>
          </cell>
          <cell r="D2942">
            <v>4320</v>
          </cell>
          <cell r="M2942">
            <v>1</v>
          </cell>
        </row>
        <row r="2943">
          <cell r="B2943">
            <v>2952</v>
          </cell>
          <cell r="D2943">
            <v>234</v>
          </cell>
          <cell r="M2943">
            <v>0</v>
          </cell>
        </row>
        <row r="2944">
          <cell r="B2944">
            <v>2953</v>
          </cell>
          <cell r="D2944">
            <v>3354</v>
          </cell>
          <cell r="M2944">
            <v>1</v>
          </cell>
        </row>
        <row r="2945">
          <cell r="B2945">
            <v>2954</v>
          </cell>
          <cell r="D2945">
            <v>83226</v>
          </cell>
          <cell r="M2945">
            <v>0</v>
          </cell>
        </row>
        <row r="2946">
          <cell r="B2946">
            <v>2955</v>
          </cell>
          <cell r="D2946">
            <v>270</v>
          </cell>
          <cell r="M2946">
            <v>1</v>
          </cell>
        </row>
        <row r="2947">
          <cell r="B2947">
            <v>2956</v>
          </cell>
          <cell r="D2947">
            <v>34158</v>
          </cell>
          <cell r="M2947">
            <v>0</v>
          </cell>
        </row>
        <row r="2948">
          <cell r="B2948">
            <v>2957</v>
          </cell>
          <cell r="D2948">
            <v>123200</v>
          </cell>
          <cell r="M2948">
            <v>0.1</v>
          </cell>
        </row>
        <row r="2949">
          <cell r="B2949">
            <v>2958</v>
          </cell>
          <cell r="D2949">
            <v>530612</v>
          </cell>
          <cell r="M2949">
            <v>9.9999999999999992E-2</v>
          </cell>
        </row>
        <row r="2950">
          <cell r="B2950">
            <v>2959</v>
          </cell>
          <cell r="D2950">
            <v>18480</v>
          </cell>
          <cell r="M2950">
            <v>0</v>
          </cell>
        </row>
        <row r="2951">
          <cell r="B2951">
            <v>2960</v>
          </cell>
          <cell r="D2951">
            <v>17319</v>
          </cell>
          <cell r="M2951">
            <v>0</v>
          </cell>
        </row>
        <row r="2952">
          <cell r="B2952">
            <v>2961</v>
          </cell>
          <cell r="D2952">
            <v>38589</v>
          </cell>
          <cell r="M2952">
            <v>1</v>
          </cell>
        </row>
        <row r="2953">
          <cell r="B2953">
            <v>2962</v>
          </cell>
          <cell r="D2953">
            <v>68000</v>
          </cell>
          <cell r="M2953">
            <v>1</v>
          </cell>
        </row>
        <row r="2954">
          <cell r="B2954">
            <v>2963</v>
          </cell>
          <cell r="D2954">
            <v>103992</v>
          </cell>
          <cell r="M2954">
            <v>0</v>
          </cell>
        </row>
        <row r="2955">
          <cell r="B2955">
            <v>2964</v>
          </cell>
          <cell r="D2955">
            <v>19222</v>
          </cell>
          <cell r="M2955">
            <v>0</v>
          </cell>
        </row>
        <row r="2956">
          <cell r="B2956">
            <v>2965</v>
          </cell>
          <cell r="D2956">
            <v>19222</v>
          </cell>
          <cell r="M2956">
            <v>0</v>
          </cell>
        </row>
        <row r="2957">
          <cell r="B2957">
            <v>2966</v>
          </cell>
          <cell r="D2957">
            <v>21362</v>
          </cell>
          <cell r="M2957">
            <v>0</v>
          </cell>
        </row>
        <row r="2958">
          <cell r="B2958">
            <v>2967</v>
          </cell>
          <cell r="D2958">
            <v>35211</v>
          </cell>
          <cell r="M2958">
            <v>0</v>
          </cell>
        </row>
        <row r="2959">
          <cell r="B2959">
            <v>2968</v>
          </cell>
          <cell r="D2959">
            <v>42694</v>
          </cell>
          <cell r="M2959">
            <v>0</v>
          </cell>
        </row>
        <row r="2960">
          <cell r="B2960">
            <v>2969</v>
          </cell>
          <cell r="D2960">
            <v>17020</v>
          </cell>
          <cell r="M2960">
            <v>0</v>
          </cell>
        </row>
        <row r="2961">
          <cell r="B2961">
            <v>2970</v>
          </cell>
          <cell r="D2961">
            <v>1200</v>
          </cell>
          <cell r="M2961">
            <v>0</v>
          </cell>
        </row>
        <row r="2962">
          <cell r="B2962">
            <v>2971</v>
          </cell>
          <cell r="D2962">
            <v>5004</v>
          </cell>
          <cell r="M2962">
            <v>0</v>
          </cell>
        </row>
        <row r="2963">
          <cell r="B2963">
            <v>2972</v>
          </cell>
          <cell r="D2963">
            <v>6780</v>
          </cell>
          <cell r="M2963">
            <v>0</v>
          </cell>
        </row>
        <row r="2964">
          <cell r="B2964">
            <v>2973</v>
          </cell>
          <cell r="D2964">
            <v>4170</v>
          </cell>
          <cell r="M2964">
            <v>0</v>
          </cell>
        </row>
        <row r="2965">
          <cell r="B2965">
            <v>2974</v>
          </cell>
          <cell r="D2965">
            <v>6950</v>
          </cell>
          <cell r="M2965">
            <v>0</v>
          </cell>
        </row>
        <row r="2966">
          <cell r="B2966">
            <v>2975</v>
          </cell>
          <cell r="D2966">
            <v>14456</v>
          </cell>
          <cell r="M2966">
            <v>0</v>
          </cell>
        </row>
        <row r="2967">
          <cell r="B2967">
            <v>2976</v>
          </cell>
          <cell r="D2967">
            <v>16680</v>
          </cell>
          <cell r="M2967">
            <v>0</v>
          </cell>
        </row>
        <row r="2968">
          <cell r="B2968">
            <v>2977</v>
          </cell>
          <cell r="D2968">
            <v>28914</v>
          </cell>
          <cell r="M2968">
            <v>0</v>
          </cell>
        </row>
        <row r="2969">
          <cell r="B2969">
            <v>2978</v>
          </cell>
          <cell r="D2969">
            <v>13344</v>
          </cell>
          <cell r="M2969">
            <v>0</v>
          </cell>
        </row>
        <row r="2970">
          <cell r="B2970">
            <v>2979</v>
          </cell>
          <cell r="D2970">
            <v>11008</v>
          </cell>
          <cell r="M2970">
            <v>0</v>
          </cell>
        </row>
        <row r="2971">
          <cell r="B2971">
            <v>2980</v>
          </cell>
          <cell r="D2971">
            <v>27600</v>
          </cell>
          <cell r="M2971">
            <v>0</v>
          </cell>
        </row>
        <row r="2972">
          <cell r="B2972">
            <v>2981</v>
          </cell>
          <cell r="D2972">
            <v>49413</v>
          </cell>
          <cell r="M2972">
            <v>0</v>
          </cell>
        </row>
        <row r="2973">
          <cell r="B2973">
            <v>2982</v>
          </cell>
          <cell r="D2973">
            <v>27072</v>
          </cell>
          <cell r="M2973">
            <v>0</v>
          </cell>
        </row>
        <row r="2974">
          <cell r="B2974">
            <v>2983</v>
          </cell>
          <cell r="D2974">
            <v>140863</v>
          </cell>
          <cell r="M2974">
            <v>0</v>
          </cell>
        </row>
        <row r="2975">
          <cell r="B2975">
            <v>2984</v>
          </cell>
          <cell r="D2975">
            <v>3333</v>
          </cell>
          <cell r="M2975">
            <v>0</v>
          </cell>
        </row>
        <row r="2976">
          <cell r="B2976">
            <v>2985</v>
          </cell>
          <cell r="D2976">
            <v>2400</v>
          </cell>
          <cell r="M2976">
            <v>0</v>
          </cell>
        </row>
        <row r="2977">
          <cell r="B2977">
            <v>2986</v>
          </cell>
          <cell r="D2977">
            <v>9000</v>
          </cell>
          <cell r="M2977">
            <v>0</v>
          </cell>
        </row>
        <row r="2978">
          <cell r="B2978">
            <v>2987</v>
          </cell>
          <cell r="D2978">
            <v>4000</v>
          </cell>
          <cell r="M2978">
            <v>0</v>
          </cell>
        </row>
        <row r="2979">
          <cell r="B2979">
            <v>2988</v>
          </cell>
          <cell r="D2979">
            <v>5000</v>
          </cell>
          <cell r="M2979">
            <v>0</v>
          </cell>
        </row>
        <row r="2980">
          <cell r="B2980">
            <v>2989</v>
          </cell>
          <cell r="D2980">
            <v>2000</v>
          </cell>
          <cell r="M2980">
            <v>0</v>
          </cell>
        </row>
        <row r="2981">
          <cell r="B2981">
            <v>2990</v>
          </cell>
          <cell r="D2981">
            <v>5000</v>
          </cell>
          <cell r="M2981">
            <v>0</v>
          </cell>
        </row>
        <row r="2982">
          <cell r="B2982">
            <v>2991</v>
          </cell>
          <cell r="D2982">
            <v>10000</v>
          </cell>
          <cell r="M2982">
            <v>0</v>
          </cell>
        </row>
        <row r="2983">
          <cell r="B2983">
            <v>2992</v>
          </cell>
          <cell r="D2983">
            <v>2000</v>
          </cell>
          <cell r="M2983">
            <v>0</v>
          </cell>
        </row>
        <row r="2984">
          <cell r="B2984">
            <v>2993</v>
          </cell>
          <cell r="D2984">
            <v>2000</v>
          </cell>
          <cell r="M2984">
            <v>0</v>
          </cell>
        </row>
        <row r="2985">
          <cell r="B2985">
            <v>2994</v>
          </cell>
          <cell r="D2985">
            <v>10000</v>
          </cell>
          <cell r="M2985">
            <v>0</v>
          </cell>
        </row>
        <row r="2986">
          <cell r="B2986">
            <v>2995</v>
          </cell>
          <cell r="D2986">
            <v>6000</v>
          </cell>
          <cell r="M2986">
            <v>0</v>
          </cell>
        </row>
        <row r="2987">
          <cell r="B2987">
            <v>2996</v>
          </cell>
          <cell r="D2987">
            <v>10000</v>
          </cell>
          <cell r="M2987">
            <v>0</v>
          </cell>
        </row>
        <row r="2988">
          <cell r="B2988">
            <v>2997</v>
          </cell>
          <cell r="D2988">
            <v>2000</v>
          </cell>
          <cell r="M2988">
            <v>0</v>
          </cell>
        </row>
        <row r="2989">
          <cell r="B2989">
            <v>2998</v>
          </cell>
          <cell r="D2989">
            <v>2000</v>
          </cell>
          <cell r="M2989">
            <v>0</v>
          </cell>
        </row>
        <row r="2990">
          <cell r="B2990">
            <v>2999</v>
          </cell>
          <cell r="D2990">
            <v>3000</v>
          </cell>
          <cell r="M2990">
            <v>0</v>
          </cell>
        </row>
        <row r="2991">
          <cell r="B2991">
            <v>3000</v>
          </cell>
          <cell r="D2991">
            <v>5000</v>
          </cell>
          <cell r="M2991">
            <v>0</v>
          </cell>
        </row>
        <row r="2992">
          <cell r="B2992">
            <v>3001</v>
          </cell>
          <cell r="D2992">
            <v>5000</v>
          </cell>
          <cell r="M2992">
            <v>0</v>
          </cell>
        </row>
        <row r="2993">
          <cell r="B2993">
            <v>3002</v>
          </cell>
          <cell r="D2993">
            <v>6000</v>
          </cell>
          <cell r="M2993">
            <v>0</v>
          </cell>
        </row>
        <row r="2994">
          <cell r="B2994">
            <v>3003</v>
          </cell>
          <cell r="D2994">
            <v>2000</v>
          </cell>
          <cell r="M2994">
            <v>0</v>
          </cell>
        </row>
        <row r="2995">
          <cell r="B2995">
            <v>3004</v>
          </cell>
          <cell r="D2995">
            <v>2000</v>
          </cell>
          <cell r="M2995">
            <v>0</v>
          </cell>
        </row>
        <row r="2996">
          <cell r="B2996">
            <v>3005</v>
          </cell>
          <cell r="D2996">
            <v>2000</v>
          </cell>
          <cell r="M2996">
            <v>0</v>
          </cell>
        </row>
        <row r="2997">
          <cell r="B2997">
            <v>3006</v>
          </cell>
          <cell r="D2997">
            <v>5000</v>
          </cell>
          <cell r="M2997">
            <v>0</v>
          </cell>
        </row>
        <row r="2998">
          <cell r="B2998">
            <v>3007</v>
          </cell>
          <cell r="D2998">
            <v>14846</v>
          </cell>
          <cell r="M2998">
            <v>0.39999999999999997</v>
          </cell>
        </row>
        <row r="2999">
          <cell r="B2999">
            <v>3008</v>
          </cell>
          <cell r="D2999">
            <v>864</v>
          </cell>
          <cell r="M2999">
            <v>0.9</v>
          </cell>
        </row>
        <row r="3000">
          <cell r="B3000">
            <v>3009</v>
          </cell>
          <cell r="D3000">
            <v>1196</v>
          </cell>
          <cell r="M3000">
            <v>0.70000000000000007</v>
          </cell>
        </row>
        <row r="3001">
          <cell r="B3001">
            <v>3010</v>
          </cell>
          <cell r="D3001">
            <v>4080</v>
          </cell>
          <cell r="M3001">
            <v>0</v>
          </cell>
        </row>
        <row r="3002">
          <cell r="B3002">
            <v>3011</v>
          </cell>
          <cell r="D3002">
            <v>12555</v>
          </cell>
          <cell r="M3002">
            <v>0.2</v>
          </cell>
        </row>
        <row r="3003">
          <cell r="B3003">
            <v>3012</v>
          </cell>
          <cell r="D3003">
            <v>2394</v>
          </cell>
          <cell r="M3003">
            <v>0</v>
          </cell>
        </row>
        <row r="3004">
          <cell r="B3004">
            <v>3013</v>
          </cell>
          <cell r="D3004">
            <v>108372</v>
          </cell>
          <cell r="M3004">
            <v>0.8</v>
          </cell>
        </row>
        <row r="3005">
          <cell r="B3005">
            <v>3014</v>
          </cell>
          <cell r="D3005">
            <v>17760</v>
          </cell>
          <cell r="M3005">
            <v>0.75</v>
          </cell>
        </row>
        <row r="3006">
          <cell r="B3006">
            <v>3015</v>
          </cell>
          <cell r="D3006">
            <v>107844</v>
          </cell>
          <cell r="M3006">
            <v>0.75</v>
          </cell>
        </row>
        <row r="3007">
          <cell r="B3007">
            <v>3016</v>
          </cell>
          <cell r="D3007">
            <v>22562</v>
          </cell>
          <cell r="M3007">
            <v>0.9</v>
          </cell>
        </row>
        <row r="3008">
          <cell r="B3008">
            <v>3017</v>
          </cell>
          <cell r="D3008">
            <v>46560</v>
          </cell>
          <cell r="M3008">
            <v>0.35</v>
          </cell>
        </row>
        <row r="3009">
          <cell r="B3009">
            <v>3018</v>
          </cell>
          <cell r="D3009">
            <v>270000</v>
          </cell>
          <cell r="M3009">
            <v>0.15</v>
          </cell>
        </row>
        <row r="3010">
          <cell r="B3010">
            <v>3019</v>
          </cell>
          <cell r="D3010">
            <v>2112</v>
          </cell>
          <cell r="M3010">
            <v>0</v>
          </cell>
        </row>
        <row r="3011">
          <cell r="B3011">
            <v>3020</v>
          </cell>
          <cell r="D3011">
            <v>10714</v>
          </cell>
          <cell r="M3011">
            <v>1</v>
          </cell>
        </row>
        <row r="3012">
          <cell r="B3012">
            <v>3021</v>
          </cell>
          <cell r="D3012">
            <v>35464</v>
          </cell>
          <cell r="M3012">
            <v>0</v>
          </cell>
        </row>
        <row r="3013">
          <cell r="B3013">
            <v>3022</v>
          </cell>
          <cell r="D3013">
            <v>6000</v>
          </cell>
          <cell r="M3013">
            <v>0</v>
          </cell>
        </row>
        <row r="3014">
          <cell r="B3014">
            <v>3023</v>
          </cell>
          <cell r="D3014">
            <v>72000</v>
          </cell>
          <cell r="M3014">
            <v>1</v>
          </cell>
        </row>
        <row r="3015">
          <cell r="B3015">
            <v>3024</v>
          </cell>
          <cell r="D3015">
            <v>4320</v>
          </cell>
          <cell r="M3015">
            <v>1</v>
          </cell>
        </row>
        <row r="3016">
          <cell r="B3016">
            <v>3025</v>
          </cell>
          <cell r="D3016">
            <v>8940</v>
          </cell>
          <cell r="M3016">
            <v>0</v>
          </cell>
        </row>
        <row r="3017">
          <cell r="B3017">
            <v>3026</v>
          </cell>
          <cell r="D3017">
            <v>1200</v>
          </cell>
          <cell r="M3017">
            <v>0</v>
          </cell>
        </row>
        <row r="3018">
          <cell r="B3018">
            <v>3027</v>
          </cell>
          <cell r="D3018">
            <v>12000</v>
          </cell>
          <cell r="M3018">
            <v>0</v>
          </cell>
        </row>
        <row r="3019">
          <cell r="B3019">
            <v>3028</v>
          </cell>
          <cell r="D3019">
            <v>8400</v>
          </cell>
          <cell r="M3019">
            <v>1</v>
          </cell>
        </row>
        <row r="3020">
          <cell r="B3020">
            <v>3029</v>
          </cell>
          <cell r="D3020">
            <v>19200</v>
          </cell>
          <cell r="M3020">
            <v>0.2</v>
          </cell>
        </row>
        <row r="3021">
          <cell r="B3021">
            <v>3030</v>
          </cell>
          <cell r="D3021">
            <v>7800</v>
          </cell>
          <cell r="M3021">
            <v>0</v>
          </cell>
        </row>
        <row r="3022">
          <cell r="B3022">
            <v>3031</v>
          </cell>
          <cell r="D3022">
            <v>20400</v>
          </cell>
          <cell r="M3022">
            <v>0</v>
          </cell>
        </row>
        <row r="3023">
          <cell r="B3023">
            <v>3032</v>
          </cell>
          <cell r="D3023">
            <v>1920</v>
          </cell>
          <cell r="M3023">
            <v>1</v>
          </cell>
        </row>
        <row r="3024">
          <cell r="B3024">
            <v>3033</v>
          </cell>
          <cell r="D3024">
            <v>15600</v>
          </cell>
          <cell r="M3024">
            <v>0.5</v>
          </cell>
        </row>
        <row r="3025">
          <cell r="B3025">
            <v>3034</v>
          </cell>
          <cell r="D3025">
            <v>19200</v>
          </cell>
          <cell r="M3025">
            <v>1</v>
          </cell>
        </row>
        <row r="3026">
          <cell r="B3026">
            <v>3035</v>
          </cell>
          <cell r="D3026">
            <v>22800</v>
          </cell>
          <cell r="M3026">
            <v>0.2</v>
          </cell>
        </row>
        <row r="3027">
          <cell r="B3027">
            <v>3036</v>
          </cell>
          <cell r="D3027">
            <v>104700</v>
          </cell>
          <cell r="M3027">
            <v>0.90000004775549192</v>
          </cell>
        </row>
        <row r="3028">
          <cell r="B3028">
            <v>3037</v>
          </cell>
          <cell r="D3028">
            <v>167200</v>
          </cell>
          <cell r="M3028">
            <v>0.9</v>
          </cell>
        </row>
        <row r="3029">
          <cell r="B3029">
            <v>3038</v>
          </cell>
          <cell r="D3029">
            <v>50400</v>
          </cell>
          <cell r="M3029">
            <v>0.9</v>
          </cell>
        </row>
        <row r="3030">
          <cell r="B3030">
            <v>3039</v>
          </cell>
          <cell r="D3030">
            <v>1925</v>
          </cell>
          <cell r="M3030">
            <v>0</v>
          </cell>
        </row>
        <row r="3031">
          <cell r="B3031">
            <v>3040</v>
          </cell>
          <cell r="D3031">
            <v>10800</v>
          </cell>
          <cell r="M3031">
            <v>0.8</v>
          </cell>
        </row>
        <row r="3032">
          <cell r="B3032">
            <v>3041</v>
          </cell>
          <cell r="D3032">
            <v>17600</v>
          </cell>
          <cell r="M3032">
            <v>0.8</v>
          </cell>
        </row>
        <row r="3033">
          <cell r="B3033">
            <v>3042</v>
          </cell>
          <cell r="D3033">
            <v>1200</v>
          </cell>
          <cell r="M3033">
            <v>0</v>
          </cell>
        </row>
        <row r="3034">
          <cell r="B3034">
            <v>3043</v>
          </cell>
          <cell r="D3034">
            <v>90000</v>
          </cell>
          <cell r="M3034">
            <v>0.65</v>
          </cell>
        </row>
        <row r="3035">
          <cell r="B3035">
            <v>3044</v>
          </cell>
          <cell r="D3035">
            <v>42000</v>
          </cell>
          <cell r="M3035">
            <v>0.95</v>
          </cell>
        </row>
        <row r="3036">
          <cell r="B3036">
            <v>3045</v>
          </cell>
          <cell r="D3036">
            <v>12000</v>
          </cell>
          <cell r="M3036">
            <v>0</v>
          </cell>
        </row>
        <row r="3037">
          <cell r="B3037">
            <v>3046</v>
          </cell>
          <cell r="D3037">
            <v>9000</v>
          </cell>
          <cell r="M3037">
            <v>0</v>
          </cell>
        </row>
        <row r="3038">
          <cell r="B3038">
            <v>3047</v>
          </cell>
          <cell r="D3038">
            <v>7200</v>
          </cell>
          <cell r="M3038">
            <v>0</v>
          </cell>
        </row>
        <row r="3039">
          <cell r="B3039">
            <v>3048</v>
          </cell>
          <cell r="D3039">
            <v>12650</v>
          </cell>
          <cell r="M3039">
            <v>0</v>
          </cell>
        </row>
        <row r="3040">
          <cell r="B3040">
            <v>3049</v>
          </cell>
          <cell r="D3040">
            <v>25300</v>
          </cell>
          <cell r="M3040">
            <v>0</v>
          </cell>
        </row>
        <row r="3041">
          <cell r="B3041">
            <v>3050</v>
          </cell>
          <cell r="D3041">
            <v>13800</v>
          </cell>
          <cell r="M3041">
            <v>0</v>
          </cell>
        </row>
        <row r="3042">
          <cell r="B3042">
            <v>3051</v>
          </cell>
          <cell r="D3042">
            <v>12000</v>
          </cell>
          <cell r="M3042">
            <v>0</v>
          </cell>
        </row>
        <row r="3043">
          <cell r="B3043">
            <v>3052</v>
          </cell>
          <cell r="D3043">
            <v>168000</v>
          </cell>
          <cell r="M3043">
            <v>0</v>
          </cell>
        </row>
        <row r="3044">
          <cell r="B3044">
            <v>3053</v>
          </cell>
          <cell r="D3044">
            <v>12000</v>
          </cell>
          <cell r="M3044">
            <v>0</v>
          </cell>
        </row>
        <row r="3045">
          <cell r="B3045">
            <v>3054</v>
          </cell>
          <cell r="D3045">
            <v>12000</v>
          </cell>
          <cell r="M3045">
            <v>0</v>
          </cell>
        </row>
        <row r="3046">
          <cell r="B3046">
            <v>3055</v>
          </cell>
          <cell r="D3046">
            <v>30000</v>
          </cell>
          <cell r="M3046">
            <v>0.3</v>
          </cell>
        </row>
        <row r="3047">
          <cell r="B3047">
            <v>3056</v>
          </cell>
          <cell r="D3047">
            <v>160000</v>
          </cell>
          <cell r="M3047">
            <v>0</v>
          </cell>
        </row>
        <row r="3048">
          <cell r="B3048">
            <v>3057</v>
          </cell>
          <cell r="D3048">
            <v>354780</v>
          </cell>
          <cell r="M3048">
            <v>0</v>
          </cell>
        </row>
        <row r="3049">
          <cell r="B3049">
            <v>3058</v>
          </cell>
          <cell r="D3049">
            <v>219000</v>
          </cell>
          <cell r="M3049">
            <v>0.5</v>
          </cell>
        </row>
        <row r="3050">
          <cell r="B3050">
            <v>3059</v>
          </cell>
          <cell r="D3050">
            <v>394200</v>
          </cell>
          <cell r="M3050">
            <v>0.8</v>
          </cell>
        </row>
        <row r="3051">
          <cell r="B3051">
            <v>3060</v>
          </cell>
          <cell r="D3051">
            <v>60000</v>
          </cell>
          <cell r="M3051">
            <v>0.45</v>
          </cell>
        </row>
        <row r="3052">
          <cell r="B3052">
            <v>3061</v>
          </cell>
          <cell r="D3052">
            <v>6000</v>
          </cell>
          <cell r="M3052">
            <v>0.2</v>
          </cell>
        </row>
        <row r="3053">
          <cell r="B3053">
            <v>3062</v>
          </cell>
          <cell r="D3053">
            <v>24000</v>
          </cell>
          <cell r="M3053">
            <v>1</v>
          </cell>
        </row>
        <row r="3054">
          <cell r="B3054">
            <v>3063</v>
          </cell>
          <cell r="D3054">
            <v>33600</v>
          </cell>
          <cell r="M3054">
            <v>0</v>
          </cell>
        </row>
        <row r="3055">
          <cell r="B3055">
            <v>3064</v>
          </cell>
          <cell r="D3055">
            <v>60480</v>
          </cell>
          <cell r="M3055">
            <v>0</v>
          </cell>
        </row>
        <row r="3056">
          <cell r="B3056">
            <v>3065</v>
          </cell>
          <cell r="D3056">
            <v>6000</v>
          </cell>
          <cell r="M3056">
            <v>0</v>
          </cell>
        </row>
        <row r="3057">
          <cell r="B3057">
            <v>3066</v>
          </cell>
          <cell r="D3057">
            <v>62400</v>
          </cell>
          <cell r="M3057">
            <v>0.25</v>
          </cell>
        </row>
        <row r="3058">
          <cell r="B3058">
            <v>3067</v>
          </cell>
          <cell r="D3058">
            <v>72000</v>
          </cell>
          <cell r="M3058">
            <v>1</v>
          </cell>
        </row>
        <row r="3059">
          <cell r="B3059">
            <v>3068</v>
          </cell>
          <cell r="D3059">
            <v>12000</v>
          </cell>
          <cell r="M3059">
            <v>0</v>
          </cell>
        </row>
        <row r="3060">
          <cell r="B3060">
            <v>3069</v>
          </cell>
          <cell r="D3060">
            <v>33000</v>
          </cell>
          <cell r="M3060">
            <v>0</v>
          </cell>
        </row>
        <row r="3061">
          <cell r="B3061">
            <v>3070</v>
          </cell>
          <cell r="D3061">
            <v>396000</v>
          </cell>
          <cell r="M3061">
            <v>0</v>
          </cell>
        </row>
        <row r="3062">
          <cell r="B3062">
            <v>3071</v>
          </cell>
          <cell r="D3062">
            <v>33000</v>
          </cell>
          <cell r="M3062">
            <v>0</v>
          </cell>
        </row>
        <row r="3063">
          <cell r="B3063">
            <v>3072</v>
          </cell>
          <cell r="D3063">
            <v>33000</v>
          </cell>
          <cell r="M3063">
            <v>0</v>
          </cell>
        </row>
        <row r="3064">
          <cell r="B3064">
            <v>3073</v>
          </cell>
          <cell r="D3064">
            <v>16650</v>
          </cell>
          <cell r="M3064">
            <v>0.1</v>
          </cell>
        </row>
        <row r="3065">
          <cell r="B3065">
            <v>3074</v>
          </cell>
          <cell r="D3065">
            <v>13140</v>
          </cell>
          <cell r="M3065">
            <v>0</v>
          </cell>
        </row>
        <row r="3066">
          <cell r="B3066">
            <v>3075</v>
          </cell>
          <cell r="D3066">
            <v>24000</v>
          </cell>
          <cell r="M3066">
            <v>0</v>
          </cell>
        </row>
        <row r="3067">
          <cell r="B3067">
            <v>3076</v>
          </cell>
          <cell r="D3067">
            <v>3000</v>
          </cell>
          <cell r="M3067">
            <v>0</v>
          </cell>
        </row>
        <row r="3068">
          <cell r="B3068">
            <v>3077</v>
          </cell>
          <cell r="D3068">
            <v>3000</v>
          </cell>
          <cell r="M3068">
            <v>0</v>
          </cell>
        </row>
        <row r="3069">
          <cell r="B3069">
            <v>3078</v>
          </cell>
          <cell r="D3069">
            <v>17656</v>
          </cell>
          <cell r="M3069">
            <v>1</v>
          </cell>
        </row>
        <row r="3070">
          <cell r="B3070">
            <v>3079</v>
          </cell>
          <cell r="D3070">
            <v>7542</v>
          </cell>
          <cell r="M3070">
            <v>0.25</v>
          </cell>
        </row>
        <row r="3071">
          <cell r="B3071">
            <v>3080</v>
          </cell>
          <cell r="D3071">
            <v>625</v>
          </cell>
          <cell r="M3071">
            <v>0</v>
          </cell>
        </row>
        <row r="3072">
          <cell r="B3072">
            <v>3081</v>
          </cell>
          <cell r="D3072">
            <v>469701</v>
          </cell>
          <cell r="M3072">
            <v>1</v>
          </cell>
        </row>
        <row r="3073">
          <cell r="B3073">
            <v>3082</v>
          </cell>
          <cell r="D3073">
            <v>5411</v>
          </cell>
          <cell r="M3073">
            <v>1</v>
          </cell>
        </row>
        <row r="3074">
          <cell r="B3074">
            <v>3083</v>
          </cell>
          <cell r="D3074">
            <v>179646</v>
          </cell>
          <cell r="M3074">
            <v>1</v>
          </cell>
        </row>
        <row r="3075">
          <cell r="B3075">
            <v>3084</v>
          </cell>
          <cell r="D3075">
            <v>10746</v>
          </cell>
          <cell r="M3075">
            <v>1</v>
          </cell>
        </row>
        <row r="3076">
          <cell r="B3076">
            <v>3085</v>
          </cell>
          <cell r="D3076">
            <v>69927</v>
          </cell>
          <cell r="M3076">
            <v>1</v>
          </cell>
        </row>
        <row r="3077">
          <cell r="B3077">
            <v>3086</v>
          </cell>
          <cell r="D3077">
            <v>4634</v>
          </cell>
          <cell r="M3077">
            <v>1</v>
          </cell>
        </row>
        <row r="3078">
          <cell r="B3078">
            <v>3087</v>
          </cell>
          <cell r="D3078">
            <v>29856</v>
          </cell>
          <cell r="M3078">
            <v>1</v>
          </cell>
        </row>
        <row r="3079">
          <cell r="B3079">
            <v>3088</v>
          </cell>
          <cell r="D3079">
            <v>1690</v>
          </cell>
          <cell r="M3079">
            <v>1</v>
          </cell>
        </row>
        <row r="3080">
          <cell r="B3080">
            <v>3089</v>
          </cell>
          <cell r="D3080">
            <v>1373</v>
          </cell>
          <cell r="M3080">
            <v>1</v>
          </cell>
        </row>
        <row r="3081">
          <cell r="B3081">
            <v>3090</v>
          </cell>
          <cell r="D3081">
            <v>898</v>
          </cell>
          <cell r="M3081">
            <v>1</v>
          </cell>
        </row>
        <row r="3082">
          <cell r="B3082">
            <v>3091</v>
          </cell>
          <cell r="D3082">
            <v>22737</v>
          </cell>
          <cell r="M3082">
            <v>1</v>
          </cell>
        </row>
        <row r="3083">
          <cell r="B3083">
            <v>3092</v>
          </cell>
          <cell r="D3083">
            <v>11970</v>
          </cell>
          <cell r="M3083">
            <v>1</v>
          </cell>
        </row>
        <row r="3084">
          <cell r="B3084">
            <v>3093</v>
          </cell>
          <cell r="D3084">
            <v>4173</v>
          </cell>
          <cell r="M3084">
            <v>1</v>
          </cell>
        </row>
        <row r="3085">
          <cell r="B3085">
            <v>3094</v>
          </cell>
          <cell r="D3085">
            <v>349751</v>
          </cell>
          <cell r="M3085">
            <v>0.95000000000000007</v>
          </cell>
        </row>
        <row r="3086">
          <cell r="B3086">
            <v>3095</v>
          </cell>
          <cell r="D3086">
            <v>61023</v>
          </cell>
          <cell r="M3086">
            <v>0.95</v>
          </cell>
        </row>
        <row r="3087">
          <cell r="B3087">
            <v>3096</v>
          </cell>
          <cell r="D3087">
            <v>158400</v>
          </cell>
          <cell r="M3087">
            <v>0.25252525252525254</v>
          </cell>
        </row>
        <row r="3088">
          <cell r="B3088">
            <v>3097</v>
          </cell>
          <cell r="D3088">
            <v>15840</v>
          </cell>
          <cell r="M3088">
            <v>0</v>
          </cell>
        </row>
        <row r="3089">
          <cell r="B3089">
            <v>3098</v>
          </cell>
          <cell r="D3089">
            <v>8521</v>
          </cell>
          <cell r="M3089">
            <v>0</v>
          </cell>
        </row>
        <row r="3090">
          <cell r="B3090">
            <v>3099</v>
          </cell>
          <cell r="D3090">
            <v>18876</v>
          </cell>
          <cell r="M3090">
            <v>0</v>
          </cell>
        </row>
        <row r="3091">
          <cell r="B3091">
            <v>3100</v>
          </cell>
          <cell r="D3091">
            <v>11616</v>
          </cell>
          <cell r="M3091">
            <v>0</v>
          </cell>
        </row>
        <row r="3092">
          <cell r="B3092">
            <v>3101</v>
          </cell>
          <cell r="D3092">
            <v>165824</v>
          </cell>
          <cell r="M3092">
            <v>1</v>
          </cell>
        </row>
        <row r="3093">
          <cell r="B3093">
            <v>3102</v>
          </cell>
          <cell r="D3093">
            <v>246972</v>
          </cell>
          <cell r="M3093">
            <v>1</v>
          </cell>
        </row>
        <row r="3094">
          <cell r="B3094">
            <v>3103</v>
          </cell>
          <cell r="D3094">
            <v>14113</v>
          </cell>
          <cell r="M3094">
            <v>1.0000000000000002</v>
          </cell>
        </row>
        <row r="3095">
          <cell r="B3095">
            <v>3104</v>
          </cell>
          <cell r="D3095">
            <v>9410</v>
          </cell>
          <cell r="M3095">
            <v>1</v>
          </cell>
        </row>
        <row r="3096">
          <cell r="B3096">
            <v>3105</v>
          </cell>
          <cell r="D3096">
            <v>11762</v>
          </cell>
          <cell r="M3096">
            <v>1</v>
          </cell>
        </row>
        <row r="3097">
          <cell r="B3097">
            <v>3106</v>
          </cell>
          <cell r="D3097">
            <v>576267</v>
          </cell>
          <cell r="M3097">
            <v>1</v>
          </cell>
        </row>
        <row r="3098">
          <cell r="B3098">
            <v>3107</v>
          </cell>
          <cell r="D3098">
            <v>23522</v>
          </cell>
          <cell r="M3098">
            <v>1</v>
          </cell>
        </row>
        <row r="3099">
          <cell r="B3099">
            <v>3108</v>
          </cell>
          <cell r="D3099">
            <v>11762</v>
          </cell>
          <cell r="M3099">
            <v>1</v>
          </cell>
        </row>
        <row r="3100">
          <cell r="B3100">
            <v>3109</v>
          </cell>
          <cell r="D3100">
            <v>60521</v>
          </cell>
          <cell r="M3100">
            <v>1</v>
          </cell>
        </row>
        <row r="3101">
          <cell r="B3101">
            <v>3110</v>
          </cell>
          <cell r="D3101">
            <v>28968</v>
          </cell>
          <cell r="M3101">
            <v>1</v>
          </cell>
        </row>
        <row r="3102">
          <cell r="B3102">
            <v>3111</v>
          </cell>
          <cell r="D3102">
            <v>13035</v>
          </cell>
          <cell r="M3102">
            <v>1</v>
          </cell>
        </row>
        <row r="3103">
          <cell r="B3103">
            <v>3112</v>
          </cell>
          <cell r="D3103">
            <v>136365</v>
          </cell>
          <cell r="M3103">
            <v>1</v>
          </cell>
        </row>
        <row r="3104">
          <cell r="B3104">
            <v>3113</v>
          </cell>
          <cell r="D3104">
            <v>64143</v>
          </cell>
          <cell r="M3104">
            <v>1</v>
          </cell>
        </row>
        <row r="3105">
          <cell r="B3105">
            <v>3114</v>
          </cell>
          <cell r="D3105">
            <v>27106</v>
          </cell>
          <cell r="M3105">
            <v>1</v>
          </cell>
        </row>
        <row r="3106">
          <cell r="B3106">
            <v>3115</v>
          </cell>
          <cell r="D3106">
            <v>64143</v>
          </cell>
          <cell r="M3106">
            <v>1</v>
          </cell>
        </row>
        <row r="3107">
          <cell r="B3107">
            <v>3116</v>
          </cell>
          <cell r="D3107">
            <v>5109</v>
          </cell>
          <cell r="M3107">
            <v>0</v>
          </cell>
        </row>
        <row r="3108">
          <cell r="B3108">
            <v>3117</v>
          </cell>
          <cell r="D3108">
            <v>18391</v>
          </cell>
          <cell r="M3108">
            <v>0</v>
          </cell>
        </row>
        <row r="3109">
          <cell r="B3109">
            <v>3118</v>
          </cell>
          <cell r="D3109">
            <v>74880</v>
          </cell>
          <cell r="M3109">
            <v>0</v>
          </cell>
        </row>
        <row r="3110">
          <cell r="B3110">
            <v>3119</v>
          </cell>
          <cell r="D3110">
            <v>87871</v>
          </cell>
          <cell r="M3110">
            <v>0</v>
          </cell>
        </row>
        <row r="3111">
          <cell r="B3111">
            <v>3120</v>
          </cell>
          <cell r="D3111">
            <v>1444</v>
          </cell>
          <cell r="M3111">
            <v>1</v>
          </cell>
        </row>
        <row r="3112">
          <cell r="B3112">
            <v>3121</v>
          </cell>
          <cell r="D3112">
            <v>11505</v>
          </cell>
          <cell r="M3112">
            <v>0</v>
          </cell>
        </row>
        <row r="3113">
          <cell r="B3113">
            <v>3122</v>
          </cell>
          <cell r="D3113">
            <v>11505</v>
          </cell>
          <cell r="M3113">
            <v>0</v>
          </cell>
        </row>
        <row r="3114">
          <cell r="B3114">
            <v>3123</v>
          </cell>
          <cell r="D3114">
            <v>13200</v>
          </cell>
          <cell r="M3114">
            <v>0</v>
          </cell>
        </row>
        <row r="3115">
          <cell r="B3115">
            <v>3124</v>
          </cell>
          <cell r="D3115">
            <v>6422</v>
          </cell>
          <cell r="M3115">
            <v>1</v>
          </cell>
        </row>
        <row r="3116">
          <cell r="B3116">
            <v>3125</v>
          </cell>
          <cell r="D3116">
            <v>5486</v>
          </cell>
          <cell r="M3116">
            <v>1</v>
          </cell>
        </row>
        <row r="3117">
          <cell r="B3117">
            <v>3126</v>
          </cell>
          <cell r="D3117">
            <v>10040</v>
          </cell>
          <cell r="M3117">
            <v>1</v>
          </cell>
        </row>
        <row r="3118">
          <cell r="B3118">
            <v>3127</v>
          </cell>
          <cell r="D3118">
            <v>86622</v>
          </cell>
          <cell r="M3118">
            <v>0</v>
          </cell>
        </row>
        <row r="3119">
          <cell r="B3119">
            <v>3128</v>
          </cell>
          <cell r="D3119">
            <v>196161</v>
          </cell>
          <cell r="M3119">
            <v>0</v>
          </cell>
        </row>
        <row r="3120">
          <cell r="B3120">
            <v>3129</v>
          </cell>
          <cell r="D3120">
            <v>35133</v>
          </cell>
          <cell r="M3120">
            <v>0</v>
          </cell>
        </row>
        <row r="3121">
          <cell r="B3121">
            <v>3130</v>
          </cell>
          <cell r="D3121">
            <v>245934</v>
          </cell>
          <cell r="M3121">
            <v>0</v>
          </cell>
        </row>
        <row r="3122">
          <cell r="B3122">
            <v>3131</v>
          </cell>
          <cell r="D3122">
            <v>41800</v>
          </cell>
          <cell r="M3122">
            <v>1</v>
          </cell>
        </row>
        <row r="3123">
          <cell r="B3123">
            <v>3132</v>
          </cell>
          <cell r="D3123">
            <v>102076</v>
          </cell>
          <cell r="M3123">
            <v>0</v>
          </cell>
        </row>
        <row r="3124">
          <cell r="B3124">
            <v>3133</v>
          </cell>
          <cell r="D3124">
            <v>123891</v>
          </cell>
          <cell r="M3124">
            <v>0</v>
          </cell>
        </row>
        <row r="3125">
          <cell r="B3125">
            <v>3134</v>
          </cell>
          <cell r="D3125">
            <v>8547</v>
          </cell>
          <cell r="M3125">
            <v>0</v>
          </cell>
        </row>
        <row r="3126">
          <cell r="B3126">
            <v>3135</v>
          </cell>
          <cell r="D3126">
            <v>12324</v>
          </cell>
          <cell r="M3126">
            <v>0.1</v>
          </cell>
        </row>
        <row r="3127">
          <cell r="B3127">
            <v>3136</v>
          </cell>
          <cell r="D3127">
            <v>22798</v>
          </cell>
          <cell r="M3127">
            <v>0.75</v>
          </cell>
        </row>
        <row r="3128">
          <cell r="B3128">
            <v>3137</v>
          </cell>
          <cell r="D3128">
            <v>61342</v>
          </cell>
          <cell r="M3128">
            <v>0</v>
          </cell>
        </row>
        <row r="3129">
          <cell r="B3129">
            <v>3138</v>
          </cell>
          <cell r="D3129">
            <v>33448</v>
          </cell>
          <cell r="M3129">
            <v>1</v>
          </cell>
        </row>
        <row r="3130">
          <cell r="B3130">
            <v>3139</v>
          </cell>
          <cell r="D3130">
            <v>40634</v>
          </cell>
          <cell r="M3130">
            <v>0</v>
          </cell>
        </row>
        <row r="3131">
          <cell r="B3131">
            <v>3140</v>
          </cell>
          <cell r="D3131">
            <v>13372</v>
          </cell>
          <cell r="M3131">
            <v>0</v>
          </cell>
        </row>
        <row r="3132">
          <cell r="B3132">
            <v>3141</v>
          </cell>
          <cell r="D3132">
            <v>1029</v>
          </cell>
          <cell r="M3132">
            <v>0</v>
          </cell>
        </row>
        <row r="3133">
          <cell r="B3133">
            <v>3142</v>
          </cell>
          <cell r="D3133">
            <v>4629</v>
          </cell>
          <cell r="M3133">
            <v>0</v>
          </cell>
        </row>
        <row r="3134">
          <cell r="B3134">
            <v>3143</v>
          </cell>
          <cell r="D3134">
            <v>18722</v>
          </cell>
          <cell r="M3134">
            <v>0</v>
          </cell>
        </row>
        <row r="3135">
          <cell r="B3135">
            <v>3144</v>
          </cell>
          <cell r="D3135">
            <v>110000</v>
          </cell>
          <cell r="M3135">
            <v>0</v>
          </cell>
        </row>
        <row r="3136">
          <cell r="B3136">
            <v>3145</v>
          </cell>
          <cell r="D3136">
            <v>7564</v>
          </cell>
          <cell r="M3136">
            <v>0</v>
          </cell>
        </row>
        <row r="3137">
          <cell r="B3137">
            <v>3146</v>
          </cell>
          <cell r="D3137">
            <v>2931</v>
          </cell>
          <cell r="M3137">
            <v>0</v>
          </cell>
        </row>
        <row r="3138">
          <cell r="B3138">
            <v>3147</v>
          </cell>
          <cell r="D3138">
            <v>2830</v>
          </cell>
          <cell r="M3138">
            <v>0</v>
          </cell>
        </row>
        <row r="3139">
          <cell r="B3139">
            <v>3148</v>
          </cell>
          <cell r="D3139">
            <v>2750</v>
          </cell>
          <cell r="M3139">
            <v>0</v>
          </cell>
        </row>
        <row r="3140">
          <cell r="B3140">
            <v>3149</v>
          </cell>
          <cell r="D3140">
            <v>2750</v>
          </cell>
          <cell r="M3140">
            <v>0</v>
          </cell>
        </row>
        <row r="3141">
          <cell r="B3141">
            <v>3150</v>
          </cell>
          <cell r="D3141">
            <v>2750</v>
          </cell>
          <cell r="M3141">
            <v>0</v>
          </cell>
        </row>
        <row r="3142">
          <cell r="B3142">
            <v>3151</v>
          </cell>
          <cell r="D3142">
            <v>1100</v>
          </cell>
          <cell r="M3142">
            <v>0</v>
          </cell>
        </row>
        <row r="3143">
          <cell r="B3143">
            <v>3152</v>
          </cell>
          <cell r="D3143">
            <v>550</v>
          </cell>
          <cell r="M3143">
            <v>0</v>
          </cell>
        </row>
        <row r="3144">
          <cell r="B3144">
            <v>3153</v>
          </cell>
          <cell r="D3144">
            <v>550</v>
          </cell>
          <cell r="M3144">
            <v>0</v>
          </cell>
        </row>
        <row r="3145">
          <cell r="B3145">
            <v>3154</v>
          </cell>
          <cell r="D3145">
            <v>5176</v>
          </cell>
          <cell r="M3145">
            <v>0.3</v>
          </cell>
        </row>
        <row r="3146">
          <cell r="B3146">
            <v>3155</v>
          </cell>
          <cell r="D3146">
            <v>5280</v>
          </cell>
          <cell r="M3146">
            <v>1</v>
          </cell>
        </row>
        <row r="3147">
          <cell r="B3147">
            <v>3156</v>
          </cell>
          <cell r="D3147">
            <v>2178</v>
          </cell>
          <cell r="M3147">
            <v>0.2</v>
          </cell>
        </row>
        <row r="3148">
          <cell r="B3148">
            <v>3157</v>
          </cell>
          <cell r="D3148">
            <v>19800</v>
          </cell>
          <cell r="M3148">
            <v>0.1</v>
          </cell>
        </row>
        <row r="3149">
          <cell r="B3149">
            <v>3158</v>
          </cell>
          <cell r="D3149">
            <v>21995</v>
          </cell>
          <cell r="M3149">
            <v>0.7</v>
          </cell>
        </row>
        <row r="3150">
          <cell r="B3150">
            <v>3159</v>
          </cell>
          <cell r="D3150">
            <v>2728</v>
          </cell>
          <cell r="M3150">
            <v>0</v>
          </cell>
        </row>
        <row r="3151">
          <cell r="B3151">
            <v>3160</v>
          </cell>
          <cell r="D3151">
            <v>224153</v>
          </cell>
          <cell r="M3151">
            <v>0.49991077522941918</v>
          </cell>
        </row>
        <row r="3152">
          <cell r="B3152">
            <v>3161</v>
          </cell>
          <cell r="D3152">
            <v>39863</v>
          </cell>
          <cell r="M3152">
            <v>0</v>
          </cell>
        </row>
        <row r="3153">
          <cell r="B3153">
            <v>3162</v>
          </cell>
          <cell r="D3153">
            <v>82500</v>
          </cell>
          <cell r="M3153">
            <v>0</v>
          </cell>
        </row>
        <row r="3154">
          <cell r="B3154">
            <v>3163</v>
          </cell>
          <cell r="D3154">
            <v>118800</v>
          </cell>
          <cell r="M3154">
            <v>0.75</v>
          </cell>
        </row>
        <row r="3155">
          <cell r="B3155">
            <v>3164</v>
          </cell>
          <cell r="D3155">
            <v>21998</v>
          </cell>
          <cell r="M3155">
            <v>0.05</v>
          </cell>
        </row>
        <row r="3156">
          <cell r="B3156">
            <v>3165</v>
          </cell>
          <cell r="D3156">
            <v>32997</v>
          </cell>
          <cell r="M3156">
            <v>0.70000000000000007</v>
          </cell>
        </row>
        <row r="3157">
          <cell r="B3157">
            <v>3166</v>
          </cell>
          <cell r="D3157">
            <v>16368</v>
          </cell>
          <cell r="M3157">
            <v>0</v>
          </cell>
        </row>
        <row r="3158">
          <cell r="B3158">
            <v>3167</v>
          </cell>
          <cell r="D3158">
            <v>240768</v>
          </cell>
          <cell r="M3158">
            <v>0.37</v>
          </cell>
        </row>
        <row r="3159">
          <cell r="B3159">
            <v>3168</v>
          </cell>
          <cell r="D3159">
            <v>277970</v>
          </cell>
          <cell r="M3159">
            <v>0.3</v>
          </cell>
        </row>
        <row r="3160">
          <cell r="B3160">
            <v>3169</v>
          </cell>
          <cell r="D3160">
            <v>14167</v>
          </cell>
          <cell r="M3160">
            <v>0</v>
          </cell>
        </row>
        <row r="3161">
          <cell r="B3161">
            <v>3170</v>
          </cell>
          <cell r="D3161">
            <v>5104</v>
          </cell>
          <cell r="M3161">
            <v>0</v>
          </cell>
        </row>
        <row r="3162">
          <cell r="B3162">
            <v>3171</v>
          </cell>
          <cell r="D3162">
            <v>45430</v>
          </cell>
          <cell r="M3162">
            <v>1</v>
          </cell>
        </row>
        <row r="3163">
          <cell r="B3163">
            <v>3172</v>
          </cell>
          <cell r="D3163">
            <v>3032</v>
          </cell>
          <cell r="M3163">
            <v>0</v>
          </cell>
        </row>
        <row r="3164">
          <cell r="B3164">
            <v>3173</v>
          </cell>
          <cell r="D3164">
            <v>5475</v>
          </cell>
          <cell r="M3164">
            <v>0</v>
          </cell>
        </row>
        <row r="3165">
          <cell r="B3165">
            <v>3174</v>
          </cell>
          <cell r="D3165">
            <v>66000</v>
          </cell>
          <cell r="M3165">
            <v>1</v>
          </cell>
        </row>
        <row r="3166">
          <cell r="B3166">
            <v>3175</v>
          </cell>
          <cell r="D3166">
            <v>3960</v>
          </cell>
          <cell r="M3166">
            <v>1</v>
          </cell>
        </row>
        <row r="3167">
          <cell r="B3167">
            <v>3176</v>
          </cell>
          <cell r="D3167">
            <v>23045</v>
          </cell>
          <cell r="M3167">
            <v>0</v>
          </cell>
        </row>
        <row r="3168">
          <cell r="B3168">
            <v>3177</v>
          </cell>
          <cell r="D3168">
            <v>4400</v>
          </cell>
          <cell r="M3168">
            <v>0</v>
          </cell>
        </row>
        <row r="3169">
          <cell r="B3169">
            <v>3178</v>
          </cell>
          <cell r="D3169">
            <v>45650</v>
          </cell>
          <cell r="M3169">
            <v>0</v>
          </cell>
        </row>
        <row r="3170">
          <cell r="B3170">
            <v>3179</v>
          </cell>
          <cell r="D3170">
            <v>4950</v>
          </cell>
          <cell r="M3170">
            <v>0</v>
          </cell>
        </row>
        <row r="3171">
          <cell r="B3171">
            <v>3180</v>
          </cell>
          <cell r="D3171">
            <v>15400</v>
          </cell>
          <cell r="M3171">
            <v>1</v>
          </cell>
        </row>
        <row r="3172">
          <cell r="B3172">
            <v>3181</v>
          </cell>
          <cell r="D3172">
            <v>45650</v>
          </cell>
          <cell r="M3172">
            <v>0.75</v>
          </cell>
        </row>
        <row r="3173">
          <cell r="B3173">
            <v>3182</v>
          </cell>
          <cell r="D3173">
            <v>7150</v>
          </cell>
          <cell r="M3173">
            <v>0</v>
          </cell>
        </row>
        <row r="3174">
          <cell r="B3174">
            <v>3183</v>
          </cell>
          <cell r="D3174">
            <v>33550</v>
          </cell>
          <cell r="M3174">
            <v>0</v>
          </cell>
        </row>
        <row r="3175">
          <cell r="B3175">
            <v>3184</v>
          </cell>
          <cell r="D3175">
            <v>2200</v>
          </cell>
          <cell r="M3175">
            <v>0.45</v>
          </cell>
        </row>
        <row r="3176">
          <cell r="B3176">
            <v>3185</v>
          </cell>
          <cell r="D3176">
            <v>17600</v>
          </cell>
          <cell r="M3176">
            <v>0.45</v>
          </cell>
        </row>
        <row r="3177">
          <cell r="B3177">
            <v>3186</v>
          </cell>
          <cell r="D3177">
            <v>26400</v>
          </cell>
          <cell r="M3177">
            <v>1</v>
          </cell>
        </row>
        <row r="3178">
          <cell r="B3178">
            <v>3187</v>
          </cell>
          <cell r="D3178">
            <v>195250</v>
          </cell>
          <cell r="M3178">
            <v>1</v>
          </cell>
        </row>
        <row r="3179">
          <cell r="B3179">
            <v>3188</v>
          </cell>
          <cell r="D3179">
            <v>107250</v>
          </cell>
          <cell r="M3179">
            <v>1</v>
          </cell>
        </row>
        <row r="3180">
          <cell r="B3180">
            <v>3189</v>
          </cell>
          <cell r="D3180">
            <v>38500</v>
          </cell>
          <cell r="M3180">
            <v>1</v>
          </cell>
        </row>
        <row r="3181">
          <cell r="B3181">
            <v>3190</v>
          </cell>
          <cell r="D3181">
            <v>52250</v>
          </cell>
          <cell r="M3181">
            <v>0.8</v>
          </cell>
        </row>
        <row r="3182">
          <cell r="B3182">
            <v>3191</v>
          </cell>
          <cell r="D3182">
            <v>55000</v>
          </cell>
          <cell r="M3182">
            <v>1</v>
          </cell>
        </row>
        <row r="3183">
          <cell r="B3183">
            <v>3192</v>
          </cell>
          <cell r="D3183">
            <v>52250</v>
          </cell>
          <cell r="M3183">
            <v>1</v>
          </cell>
        </row>
        <row r="3184">
          <cell r="B3184">
            <v>3193</v>
          </cell>
          <cell r="D3184">
            <v>44000</v>
          </cell>
          <cell r="M3184">
            <v>1</v>
          </cell>
        </row>
        <row r="3185">
          <cell r="B3185">
            <v>3194</v>
          </cell>
          <cell r="D3185">
            <v>52250</v>
          </cell>
          <cell r="M3185">
            <v>1</v>
          </cell>
        </row>
        <row r="3186">
          <cell r="B3186">
            <v>3195</v>
          </cell>
          <cell r="D3186">
            <v>145750</v>
          </cell>
          <cell r="M3186">
            <v>1</v>
          </cell>
        </row>
        <row r="3187">
          <cell r="B3187">
            <v>3196</v>
          </cell>
          <cell r="D3187">
            <v>433895</v>
          </cell>
          <cell r="M3187">
            <v>0.91999999999999993</v>
          </cell>
        </row>
        <row r="3188">
          <cell r="B3188">
            <v>3197</v>
          </cell>
          <cell r="D3188">
            <v>682000</v>
          </cell>
          <cell r="M3188">
            <v>0.92</v>
          </cell>
        </row>
        <row r="3189">
          <cell r="B3189">
            <v>3198</v>
          </cell>
          <cell r="D3189">
            <v>187000</v>
          </cell>
          <cell r="M3189">
            <v>0.9</v>
          </cell>
        </row>
        <row r="3190">
          <cell r="B3190">
            <v>3199</v>
          </cell>
          <cell r="D3190">
            <v>181500</v>
          </cell>
          <cell r="M3190">
            <v>0.88</v>
          </cell>
        </row>
        <row r="3191">
          <cell r="B3191">
            <v>3200</v>
          </cell>
          <cell r="D3191">
            <v>6105</v>
          </cell>
          <cell r="M3191">
            <v>0</v>
          </cell>
        </row>
        <row r="3192">
          <cell r="B3192">
            <v>3201</v>
          </cell>
          <cell r="D3192">
            <v>55000</v>
          </cell>
          <cell r="M3192">
            <v>0.75</v>
          </cell>
        </row>
        <row r="3193">
          <cell r="B3193">
            <v>3202</v>
          </cell>
          <cell r="D3193">
            <v>110000</v>
          </cell>
          <cell r="M3193">
            <v>0.75</v>
          </cell>
        </row>
        <row r="3194">
          <cell r="B3194">
            <v>3203</v>
          </cell>
          <cell r="D3194">
            <v>5500</v>
          </cell>
          <cell r="M3194">
            <v>0</v>
          </cell>
        </row>
        <row r="3195">
          <cell r="B3195">
            <v>3204</v>
          </cell>
          <cell r="D3195">
            <v>209000</v>
          </cell>
          <cell r="M3195">
            <v>0.2</v>
          </cell>
        </row>
        <row r="3196">
          <cell r="B3196">
            <v>3205</v>
          </cell>
          <cell r="D3196">
            <v>93500</v>
          </cell>
          <cell r="M3196">
            <v>0</v>
          </cell>
        </row>
        <row r="3197">
          <cell r="B3197">
            <v>3206</v>
          </cell>
          <cell r="D3197">
            <v>27500</v>
          </cell>
          <cell r="M3197">
            <v>0</v>
          </cell>
        </row>
        <row r="3198">
          <cell r="B3198">
            <v>3207</v>
          </cell>
          <cell r="D3198">
            <v>18700</v>
          </cell>
          <cell r="M3198">
            <v>0</v>
          </cell>
        </row>
        <row r="3199">
          <cell r="B3199">
            <v>3208</v>
          </cell>
          <cell r="D3199">
            <v>14575</v>
          </cell>
          <cell r="M3199">
            <v>0</v>
          </cell>
        </row>
        <row r="3200">
          <cell r="B3200">
            <v>3209</v>
          </cell>
          <cell r="D3200">
            <v>29700</v>
          </cell>
          <cell r="M3200">
            <v>0</v>
          </cell>
        </row>
        <row r="3201">
          <cell r="B3201">
            <v>3210</v>
          </cell>
          <cell r="D3201">
            <v>60500</v>
          </cell>
          <cell r="M3201">
            <v>0</v>
          </cell>
        </row>
        <row r="3202">
          <cell r="B3202">
            <v>3211</v>
          </cell>
          <cell r="D3202">
            <v>29700</v>
          </cell>
          <cell r="M3202">
            <v>0</v>
          </cell>
        </row>
        <row r="3203">
          <cell r="B3203">
            <v>3212</v>
          </cell>
          <cell r="D3203">
            <v>10230</v>
          </cell>
          <cell r="M3203">
            <v>0</v>
          </cell>
        </row>
        <row r="3204">
          <cell r="B3204">
            <v>3213</v>
          </cell>
          <cell r="D3204">
            <v>8250</v>
          </cell>
          <cell r="M3204">
            <v>0</v>
          </cell>
        </row>
        <row r="3205">
          <cell r="B3205">
            <v>3214</v>
          </cell>
          <cell r="D3205">
            <v>10950</v>
          </cell>
          <cell r="M3205">
            <v>0</v>
          </cell>
        </row>
        <row r="3206">
          <cell r="B3206">
            <v>3215</v>
          </cell>
          <cell r="D3206">
            <v>153300</v>
          </cell>
          <cell r="M3206">
            <v>0.8</v>
          </cell>
        </row>
        <row r="3207">
          <cell r="B3207">
            <v>3216</v>
          </cell>
          <cell r="D3207">
            <v>10950</v>
          </cell>
          <cell r="M3207">
            <v>0</v>
          </cell>
        </row>
        <row r="3208">
          <cell r="B3208">
            <v>3217</v>
          </cell>
          <cell r="D3208">
            <v>10950</v>
          </cell>
          <cell r="M3208">
            <v>0</v>
          </cell>
        </row>
        <row r="3209">
          <cell r="B3209">
            <v>3218</v>
          </cell>
          <cell r="D3209">
            <v>175000</v>
          </cell>
          <cell r="M3209">
            <v>0.35</v>
          </cell>
        </row>
        <row r="3210">
          <cell r="B3210">
            <v>3219</v>
          </cell>
          <cell r="D3210">
            <v>492750</v>
          </cell>
          <cell r="M3210">
            <v>0</v>
          </cell>
        </row>
        <row r="3211">
          <cell r="B3211">
            <v>3220</v>
          </cell>
          <cell r="D3211">
            <v>54750</v>
          </cell>
          <cell r="M3211">
            <v>0.8</v>
          </cell>
        </row>
        <row r="3212">
          <cell r="B3212">
            <v>3221</v>
          </cell>
          <cell r="D3212">
            <v>216810</v>
          </cell>
          <cell r="M3212">
            <v>1</v>
          </cell>
        </row>
        <row r="3213">
          <cell r="B3213">
            <v>3222</v>
          </cell>
          <cell r="D3213">
            <v>295650</v>
          </cell>
          <cell r="M3213">
            <v>0.9</v>
          </cell>
        </row>
        <row r="3214">
          <cell r="B3214">
            <v>3223</v>
          </cell>
          <cell r="D3214">
            <v>5250</v>
          </cell>
          <cell r="M3214">
            <v>0.15</v>
          </cell>
        </row>
        <row r="3215">
          <cell r="B3215">
            <v>3224</v>
          </cell>
          <cell r="D3215">
            <v>52500</v>
          </cell>
          <cell r="M3215">
            <v>1</v>
          </cell>
        </row>
        <row r="3216">
          <cell r="B3216">
            <v>3225</v>
          </cell>
          <cell r="D3216">
            <v>315000</v>
          </cell>
          <cell r="M3216">
            <v>1</v>
          </cell>
        </row>
        <row r="3217">
          <cell r="B3217">
            <v>3226</v>
          </cell>
          <cell r="D3217">
            <v>52500</v>
          </cell>
          <cell r="M3217">
            <v>0</v>
          </cell>
        </row>
        <row r="3218">
          <cell r="B3218">
            <v>3227</v>
          </cell>
          <cell r="D3218">
            <v>52500</v>
          </cell>
          <cell r="M3218">
            <v>0</v>
          </cell>
        </row>
        <row r="3219">
          <cell r="B3219">
            <v>3228</v>
          </cell>
          <cell r="D3219">
            <v>25200</v>
          </cell>
          <cell r="M3219">
            <v>0</v>
          </cell>
        </row>
        <row r="3220">
          <cell r="B3220">
            <v>3229</v>
          </cell>
          <cell r="D3220">
            <v>88830</v>
          </cell>
          <cell r="M3220">
            <v>0</v>
          </cell>
        </row>
        <row r="3221">
          <cell r="B3221">
            <v>3230</v>
          </cell>
          <cell r="D3221">
            <v>92637</v>
          </cell>
          <cell r="M3221">
            <v>0.75</v>
          </cell>
        </row>
        <row r="3222">
          <cell r="B3222">
            <v>3231</v>
          </cell>
          <cell r="D3222">
            <v>5475</v>
          </cell>
          <cell r="M3222">
            <v>0</v>
          </cell>
        </row>
        <row r="3223">
          <cell r="B3223">
            <v>3232</v>
          </cell>
          <cell r="D3223">
            <v>21900</v>
          </cell>
          <cell r="M3223">
            <v>0.1</v>
          </cell>
        </row>
        <row r="3224">
          <cell r="B3224">
            <v>3233</v>
          </cell>
          <cell r="D3224">
            <v>142350</v>
          </cell>
          <cell r="M3224">
            <v>0.05</v>
          </cell>
        </row>
        <row r="3225">
          <cell r="B3225">
            <v>3234</v>
          </cell>
          <cell r="D3225">
            <v>54750</v>
          </cell>
          <cell r="M3225">
            <v>1</v>
          </cell>
        </row>
        <row r="3226">
          <cell r="B3226" t="str">
            <v>Change orders</v>
          </cell>
        </row>
        <row r="3227">
          <cell r="B3227" t="str">
            <v>CO1</v>
          </cell>
          <cell r="D3227">
            <v>17585</v>
          </cell>
          <cell r="M3227">
            <v>1</v>
          </cell>
        </row>
        <row r="3228">
          <cell r="B3228" t="str">
            <v>CO2</v>
          </cell>
          <cell r="D3228">
            <v>199883</v>
          </cell>
          <cell r="M3228">
            <v>0</v>
          </cell>
        </row>
        <row r="3229">
          <cell r="B3229" t="str">
            <v>CO3</v>
          </cell>
          <cell r="D3229">
            <v>2486</v>
          </cell>
          <cell r="M3229">
            <v>0</v>
          </cell>
        </row>
        <row r="3230">
          <cell r="B3230" t="str">
            <v>CO4</v>
          </cell>
          <cell r="D3230">
            <v>39587</v>
          </cell>
          <cell r="M3230">
            <v>1</v>
          </cell>
        </row>
        <row r="3231">
          <cell r="B3231" t="str">
            <v>CO5</v>
          </cell>
          <cell r="D3231">
            <v>61418</v>
          </cell>
          <cell r="M3231">
            <v>1</v>
          </cell>
        </row>
        <row r="3232">
          <cell r="B3232" t="str">
            <v>CO6</v>
          </cell>
          <cell r="D3232">
            <v>22438.52</v>
          </cell>
          <cell r="M3232">
            <v>1</v>
          </cell>
        </row>
        <row r="3233">
          <cell r="B3233" t="str">
            <v>CO7</v>
          </cell>
          <cell r="D3233">
            <v>25825.5</v>
          </cell>
          <cell r="M3233">
            <v>0.33</v>
          </cell>
        </row>
        <row r="3234">
          <cell r="B3234" t="str">
            <v>CO8</v>
          </cell>
          <cell r="D3234">
            <v>195313</v>
          </cell>
          <cell r="M3234">
            <v>0</v>
          </cell>
        </row>
        <row r="3235">
          <cell r="B3235" t="str">
            <v>CO9</v>
          </cell>
          <cell r="D3235">
            <v>2603</v>
          </cell>
          <cell r="M3235">
            <v>1</v>
          </cell>
        </row>
        <row r="3236">
          <cell r="B3236" t="str">
            <v>CO10</v>
          </cell>
          <cell r="D3236">
            <v>21598</v>
          </cell>
          <cell r="M3236">
            <v>1</v>
          </cell>
        </row>
        <row r="3237">
          <cell r="B3237" t="str">
            <v>CO11</v>
          </cell>
          <cell r="D3237">
            <v>7011</v>
          </cell>
          <cell r="M3237">
            <v>1</v>
          </cell>
        </row>
        <row r="3238">
          <cell r="B3238" t="str">
            <v>Total</v>
          </cell>
          <cell r="D3238">
            <v>187395748.02000001</v>
          </cell>
        </row>
        <row r="3239">
          <cell r="D3239">
            <v>0</v>
          </cell>
        </row>
      </sheetData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K932"/>
  <sheetViews>
    <sheetView tabSelected="1" zoomScale="70" zoomScaleNormal="70" workbookViewId="0">
      <pane xSplit="4" ySplit="5" topLeftCell="E6" activePane="bottomRight" state="frozen"/>
      <selection pane="topRight" activeCell="E1" sqref="E1"/>
      <selection pane="bottomLeft" activeCell="A6" sqref="A6"/>
      <selection pane="bottomRight" activeCell="O106" sqref="O106"/>
    </sheetView>
  </sheetViews>
  <sheetFormatPr defaultRowHeight="14.5" outlineLevelRow="1" x14ac:dyDescent="0.35"/>
  <cols>
    <col min="1" max="1" width="11.26953125" style="16" customWidth="1"/>
    <col min="2" max="2" width="14.26953125" style="16" bestFit="1" customWidth="1"/>
    <col min="3" max="3" width="14.453125" style="16" customWidth="1"/>
    <col min="4" max="4" width="45.7265625" customWidth="1"/>
    <col min="5" max="5" width="14.7265625" customWidth="1"/>
    <col min="6" max="6" width="5.7265625" customWidth="1"/>
    <col min="7" max="8" width="12.26953125" customWidth="1"/>
    <col min="9" max="9" width="18.26953125" customWidth="1"/>
    <col min="10" max="10" width="14.1796875" bestFit="1" customWidth="1"/>
    <col min="11" max="12" width="17.26953125" customWidth="1"/>
    <col min="13" max="14" width="14.7265625" customWidth="1"/>
    <col min="15" max="15" width="14.1796875" bestFit="1" customWidth="1"/>
    <col min="16" max="16" width="14.1796875" customWidth="1"/>
    <col min="17" max="17" width="14.7265625" style="25" customWidth="1"/>
    <col min="18" max="19" width="14.7265625" style="29" customWidth="1"/>
    <col min="20" max="20" width="3.26953125" customWidth="1"/>
    <col min="21" max="21" width="17.36328125" customWidth="1"/>
    <col min="22" max="23" width="16.08984375" customWidth="1"/>
    <col min="24" max="24" width="17.08984375" customWidth="1"/>
    <col min="25" max="28" width="16" customWidth="1"/>
    <col min="29" max="29" width="25.81640625" customWidth="1"/>
    <col min="30" max="30" width="3.26953125" customWidth="1"/>
    <col min="32" max="37" width="20.7265625" customWidth="1"/>
  </cols>
  <sheetData>
    <row r="1" spans="1:37" ht="16" thickBot="1" x14ac:dyDescent="0.4">
      <c r="C1" s="23" t="s">
        <v>0</v>
      </c>
      <c r="G1" s="44" t="s">
        <v>1</v>
      </c>
      <c r="H1" s="44"/>
      <c r="I1" s="2">
        <v>187311891.5</v>
      </c>
      <c r="K1" s="14"/>
      <c r="L1" s="44" t="s">
        <v>3</v>
      </c>
      <c r="M1" s="44"/>
      <c r="N1" s="3">
        <f>SUM(G6:G927)</f>
        <v>364756.43140872428</v>
      </c>
    </row>
    <row r="2" spans="1:37" ht="15" thickBot="1" x14ac:dyDescent="0.4">
      <c r="G2" s="44" t="s">
        <v>2</v>
      </c>
      <c r="H2" s="44"/>
      <c r="I2" s="2">
        <v>170627009.31999999</v>
      </c>
      <c r="L2" s="44" t="s">
        <v>4</v>
      </c>
      <c r="M2" s="44"/>
      <c r="N2" s="3">
        <f>SUM(N6:N927)</f>
        <v>139734.56146445949</v>
      </c>
    </row>
    <row r="3" spans="1:37" ht="15" thickBot="1" x14ac:dyDescent="0.4">
      <c r="AF3" s="44" t="s">
        <v>5</v>
      </c>
      <c r="AG3" s="44"/>
      <c r="AH3" s="44"/>
      <c r="AI3" s="44"/>
      <c r="AJ3" s="44"/>
      <c r="AK3" s="44"/>
    </row>
    <row r="4" spans="1:37" ht="15" thickBot="1" x14ac:dyDescent="0.4">
      <c r="AF4" s="2">
        <f t="shared" ref="AF4:AK4" si="0">SUM(AF6:AF369)</f>
        <v>7486040.4600000018</v>
      </c>
      <c r="AG4" s="2">
        <f t="shared" si="0"/>
        <v>2082218.64</v>
      </c>
      <c r="AH4" s="2">
        <f t="shared" si="0"/>
        <v>231109.06000000003</v>
      </c>
      <c r="AI4" s="2">
        <f t="shared" si="0"/>
        <v>40820</v>
      </c>
      <c r="AJ4" s="2">
        <f t="shared" si="0"/>
        <v>10750</v>
      </c>
      <c r="AK4" s="2">
        <f t="shared" si="0"/>
        <v>-2.2282620193436742E-11</v>
      </c>
    </row>
    <row r="5" spans="1:37" ht="29.5" thickBot="1" x14ac:dyDescent="0.4">
      <c r="A5" s="15" t="s">
        <v>803</v>
      </c>
      <c r="B5" s="15" t="s">
        <v>786</v>
      </c>
      <c r="C5" s="15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K5" s="1" t="s">
        <v>13</v>
      </c>
      <c r="L5" s="1" t="s">
        <v>14</v>
      </c>
      <c r="M5" s="1" t="s">
        <v>15</v>
      </c>
      <c r="N5" s="1" t="s">
        <v>4</v>
      </c>
      <c r="Q5" s="26" t="s">
        <v>801</v>
      </c>
      <c r="R5" s="30" t="s">
        <v>802</v>
      </c>
      <c r="S5" s="30" t="s">
        <v>804</v>
      </c>
      <c r="U5" s="12" t="s">
        <v>793</v>
      </c>
      <c r="V5" s="12" t="s">
        <v>794</v>
      </c>
      <c r="W5" s="12" t="s">
        <v>811</v>
      </c>
      <c r="X5" s="12" t="s">
        <v>796</v>
      </c>
      <c r="Y5" s="13" t="s">
        <v>795</v>
      </c>
      <c r="Z5" s="13" t="s">
        <v>806</v>
      </c>
      <c r="AA5" s="13" t="s">
        <v>798</v>
      </c>
      <c r="AB5" s="13"/>
      <c r="AC5" s="11" t="s">
        <v>797</v>
      </c>
      <c r="AF5" s="1" t="s">
        <v>16</v>
      </c>
      <c r="AG5" s="1" t="s">
        <v>17</v>
      </c>
      <c r="AH5" s="1" t="s">
        <v>18</v>
      </c>
      <c r="AI5" s="1" t="s">
        <v>19</v>
      </c>
      <c r="AJ5" s="1" t="s">
        <v>20</v>
      </c>
      <c r="AK5" s="1" t="s">
        <v>21</v>
      </c>
    </row>
    <row r="6" spans="1:37" hidden="1" x14ac:dyDescent="0.35">
      <c r="A6" s="20">
        <v>0</v>
      </c>
      <c r="B6" s="17" t="s">
        <v>787</v>
      </c>
      <c r="C6" s="17" t="s">
        <v>22</v>
      </c>
      <c r="D6" s="4" t="s">
        <v>23</v>
      </c>
      <c r="E6" s="3">
        <v>7</v>
      </c>
      <c r="F6" s="4" t="s">
        <v>24</v>
      </c>
      <c r="G6" s="3">
        <v>0</v>
      </c>
      <c r="H6" s="3">
        <v>1</v>
      </c>
      <c r="I6" s="2">
        <v>19333.900000000001</v>
      </c>
      <c r="J6" t="e">
        <f>K6/N6</f>
        <v>#DIV/0!</v>
      </c>
      <c r="K6" s="2">
        <v>14032</v>
      </c>
      <c r="L6" s="2">
        <v>19333.900000000001</v>
      </c>
      <c r="M6" s="3">
        <v>0</v>
      </c>
      <c r="N6" s="3">
        <v>0</v>
      </c>
      <c r="Q6" s="24">
        <f>_xlfn.XLOOKUP(A6,'[1]Coney Island Sites-Sandy Work C'!$B:$B,'[1]Coney Island Sites-Sandy Work C'!$M:$M,0)</f>
        <v>0</v>
      </c>
      <c r="R6" s="31">
        <f>_xlfn.XLOOKUP(A6,'[1]Coney Island Sites-Sandy Work C'!$B:$B,'[1]Coney Island Sites-Sandy Work C'!$D:$D,0)</f>
        <v>0</v>
      </c>
      <c r="S6" s="31">
        <f>Q6*R6</f>
        <v>0</v>
      </c>
      <c r="U6" t="b">
        <f>K6&gt;I6</f>
        <v>0</v>
      </c>
      <c r="V6" t="b">
        <f t="shared" ref="V6:V69" si="1">(K6/I6)&gt;(M6/E6)</f>
        <v>1</v>
      </c>
      <c r="W6" t="b">
        <f>(K6/I6)*0.75&gt;(M6/E6)</f>
        <v>1</v>
      </c>
      <c r="X6" t="b">
        <f t="shared" ref="X6:X69" si="2">(K6/I6)&gt;0.66</f>
        <v>1</v>
      </c>
      <c r="Y6" t="b">
        <f>L6&gt;I6</f>
        <v>0</v>
      </c>
      <c r="AA6" t="b">
        <f>M6&gt;E6</f>
        <v>0</v>
      </c>
      <c r="AF6" s="2">
        <v>0</v>
      </c>
      <c r="AG6" s="2">
        <v>19333.900000000001</v>
      </c>
      <c r="AH6" s="2">
        <v>0</v>
      </c>
      <c r="AI6" s="2">
        <v>0</v>
      </c>
      <c r="AJ6" s="2">
        <v>0</v>
      </c>
      <c r="AK6" s="2">
        <v>0</v>
      </c>
    </row>
    <row r="7" spans="1:37" hidden="1" x14ac:dyDescent="0.35">
      <c r="A7" s="21">
        <v>0</v>
      </c>
      <c r="B7" s="18" t="s">
        <v>787</v>
      </c>
      <c r="C7" s="18" t="s">
        <v>25</v>
      </c>
      <c r="D7" s="5" t="s">
        <v>26</v>
      </c>
      <c r="E7" s="6">
        <v>60</v>
      </c>
      <c r="F7" s="5" t="s">
        <v>27</v>
      </c>
      <c r="G7" s="6">
        <v>60</v>
      </c>
      <c r="H7" s="6">
        <v>1</v>
      </c>
      <c r="I7" s="7">
        <v>15736.31</v>
      </c>
      <c r="J7" s="41">
        <f>K7/N7</f>
        <v>262.27183333333335</v>
      </c>
      <c r="K7" s="7">
        <v>15736.31</v>
      </c>
      <c r="L7" s="7">
        <v>15736.31</v>
      </c>
      <c r="M7" s="6">
        <v>60</v>
      </c>
      <c r="N7" s="6">
        <v>60</v>
      </c>
      <c r="Q7" s="27">
        <f>_xlfn.XLOOKUP(A7,'[1]Coney Island Sites-Sandy Work C'!$B:$B,'[1]Coney Island Sites-Sandy Work C'!$M:$M,0)</f>
        <v>0</v>
      </c>
      <c r="R7" s="32">
        <f>_xlfn.XLOOKUP(A7,'[1]Coney Island Sites-Sandy Work C'!$B:$B,'[1]Coney Island Sites-Sandy Work C'!$D:$D,0)</f>
        <v>0</v>
      </c>
      <c r="S7" s="32">
        <f t="shared" ref="S7:S70" si="3">Q7*R7</f>
        <v>0</v>
      </c>
      <c r="U7" t="b">
        <f t="shared" ref="U7:U8" si="4">K7&gt;I7</f>
        <v>0</v>
      </c>
      <c r="V7" t="b">
        <f t="shared" si="1"/>
        <v>0</v>
      </c>
      <c r="W7" t="b">
        <f t="shared" ref="W7:W70" si="5">(K7/I7)*0.75&gt;(M7/E7)</f>
        <v>0</v>
      </c>
      <c r="X7" t="b">
        <f t="shared" si="2"/>
        <v>1</v>
      </c>
      <c r="Y7" t="b">
        <f t="shared" ref="Y7:Y8" si="6">L7&gt;I7</f>
        <v>0</v>
      </c>
      <c r="AA7" t="b">
        <f t="shared" ref="AA7:AA8" si="7">M7&gt;E7</f>
        <v>0</v>
      </c>
      <c r="AF7" s="7">
        <v>6521.61</v>
      </c>
      <c r="AG7" s="7">
        <v>0</v>
      </c>
      <c r="AH7" s="7">
        <v>9214.7000000000007</v>
      </c>
      <c r="AI7" s="7">
        <v>0</v>
      </c>
      <c r="AJ7" s="7">
        <v>0</v>
      </c>
      <c r="AK7" s="7">
        <v>0</v>
      </c>
    </row>
    <row r="8" spans="1:37" hidden="1" x14ac:dyDescent="0.35">
      <c r="A8" s="20">
        <v>0</v>
      </c>
      <c r="B8" s="17" t="s">
        <v>787</v>
      </c>
      <c r="C8" s="17" t="s">
        <v>28</v>
      </c>
      <c r="D8" s="4" t="s">
        <v>29</v>
      </c>
      <c r="E8" s="3">
        <v>144</v>
      </c>
      <c r="F8" s="4" t="s">
        <v>27</v>
      </c>
      <c r="G8" s="3">
        <v>155.5</v>
      </c>
      <c r="H8" s="3">
        <v>0.92604501607717038</v>
      </c>
      <c r="I8" s="2">
        <v>17042.53</v>
      </c>
      <c r="J8" s="40">
        <f>K8/N8</f>
        <v>109.59826366559484</v>
      </c>
      <c r="K8" s="2">
        <v>17042.53</v>
      </c>
      <c r="L8" s="2">
        <v>17042.53</v>
      </c>
      <c r="M8" s="3">
        <v>144</v>
      </c>
      <c r="N8" s="3">
        <v>155.5</v>
      </c>
      <c r="Q8" s="24">
        <f>_xlfn.XLOOKUP(A8,'[1]Coney Island Sites-Sandy Work C'!$B:$B,'[1]Coney Island Sites-Sandy Work C'!$M:$M,0)</f>
        <v>0</v>
      </c>
      <c r="R8" s="31">
        <f>_xlfn.XLOOKUP(A8,'[1]Coney Island Sites-Sandy Work C'!$B:$B,'[1]Coney Island Sites-Sandy Work C'!$D:$D,0)</f>
        <v>0</v>
      </c>
      <c r="S8" s="31">
        <f t="shared" si="3"/>
        <v>0</v>
      </c>
      <c r="U8" t="b">
        <f t="shared" si="4"/>
        <v>0</v>
      </c>
      <c r="V8" t="b">
        <f t="shared" si="1"/>
        <v>0</v>
      </c>
      <c r="W8" t="b">
        <f t="shared" si="5"/>
        <v>0</v>
      </c>
      <c r="X8" t="b">
        <f t="shared" si="2"/>
        <v>1</v>
      </c>
      <c r="Y8" t="b">
        <f t="shared" si="6"/>
        <v>0</v>
      </c>
      <c r="AA8" t="b">
        <f t="shared" si="7"/>
        <v>0</v>
      </c>
      <c r="AF8" s="2">
        <v>17042.53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</row>
    <row r="9" spans="1:37" hidden="1" x14ac:dyDescent="0.35">
      <c r="A9" s="21">
        <v>0</v>
      </c>
      <c r="B9" s="18">
        <v>0</v>
      </c>
      <c r="C9" s="18" t="s">
        <v>30</v>
      </c>
      <c r="D9" s="5" t="s">
        <v>31</v>
      </c>
      <c r="E9" s="6">
        <v>180.5</v>
      </c>
      <c r="F9" s="42" t="s">
        <v>60</v>
      </c>
      <c r="G9" s="6">
        <v>34</v>
      </c>
      <c r="H9" s="6">
        <v>5.3088235294117636</v>
      </c>
      <c r="I9" s="7">
        <v>0</v>
      </c>
      <c r="K9" s="7">
        <v>17791.39</v>
      </c>
      <c r="L9" s="7">
        <v>18807.419999999998</v>
      </c>
      <c r="M9" s="6">
        <v>180.5</v>
      </c>
      <c r="N9" s="6">
        <v>164.5</v>
      </c>
      <c r="Q9" s="27">
        <f>_xlfn.XLOOKUP(A9,'[1]Coney Island Sites-Sandy Work C'!$B:$B,'[1]Coney Island Sites-Sandy Work C'!$M:$M,0)</f>
        <v>0</v>
      </c>
      <c r="R9" s="32">
        <f>_xlfn.XLOOKUP(A9,'[1]Coney Island Sites-Sandy Work C'!$B:$B,'[1]Coney Island Sites-Sandy Work C'!$D:$D,0)</f>
        <v>0</v>
      </c>
      <c r="S9" s="32">
        <f t="shared" si="3"/>
        <v>0</v>
      </c>
      <c r="U9" s="39" t="b">
        <f t="shared" ref="U9:U72" si="8">K9&gt;I9</f>
        <v>1</v>
      </c>
      <c r="V9" t="e">
        <f t="shared" si="1"/>
        <v>#DIV/0!</v>
      </c>
      <c r="W9" t="e">
        <f t="shared" si="5"/>
        <v>#DIV/0!</v>
      </c>
      <c r="X9" t="e">
        <f t="shared" si="2"/>
        <v>#DIV/0!</v>
      </c>
      <c r="Y9" t="b">
        <f t="shared" ref="Y9:Y72" si="9">L9&gt;I9</f>
        <v>1</v>
      </c>
      <c r="AA9" t="b">
        <f t="shared" ref="AA9:AA72" si="10">M9&gt;E9</f>
        <v>0</v>
      </c>
      <c r="AF9" s="7">
        <v>0</v>
      </c>
      <c r="AG9" s="7">
        <v>0</v>
      </c>
      <c r="AH9" s="7">
        <v>0</v>
      </c>
      <c r="AI9" s="7">
        <v>0</v>
      </c>
      <c r="AJ9" s="7">
        <v>0</v>
      </c>
      <c r="AK9" s="7">
        <v>0</v>
      </c>
    </row>
    <row r="10" spans="1:37" hidden="1" x14ac:dyDescent="0.35">
      <c r="A10" s="20">
        <v>0</v>
      </c>
      <c r="B10" s="17">
        <v>0</v>
      </c>
      <c r="C10" s="17" t="s">
        <v>32</v>
      </c>
      <c r="D10" s="4" t="s">
        <v>33</v>
      </c>
      <c r="E10" s="3">
        <v>1</v>
      </c>
      <c r="F10" s="42" t="s">
        <v>60</v>
      </c>
      <c r="G10" s="3">
        <v>1</v>
      </c>
      <c r="H10" s="3">
        <v>1</v>
      </c>
      <c r="I10" s="2">
        <v>0</v>
      </c>
      <c r="K10" s="2">
        <v>95.84</v>
      </c>
      <c r="L10" s="2">
        <v>95.84</v>
      </c>
      <c r="M10" s="3">
        <v>1</v>
      </c>
      <c r="N10" s="3">
        <v>1</v>
      </c>
      <c r="Q10" s="24">
        <f>_xlfn.XLOOKUP(A10,'[1]Coney Island Sites-Sandy Work C'!$B:$B,'[1]Coney Island Sites-Sandy Work C'!$M:$M,0)</f>
        <v>0</v>
      </c>
      <c r="R10" s="31">
        <f>_xlfn.XLOOKUP(A10,'[1]Coney Island Sites-Sandy Work C'!$B:$B,'[1]Coney Island Sites-Sandy Work C'!$D:$D,0)</f>
        <v>0</v>
      </c>
      <c r="S10" s="31">
        <f t="shared" si="3"/>
        <v>0</v>
      </c>
      <c r="U10" s="39" t="b">
        <f t="shared" si="8"/>
        <v>1</v>
      </c>
      <c r="V10" t="e">
        <f t="shared" si="1"/>
        <v>#DIV/0!</v>
      </c>
      <c r="W10" t="e">
        <f t="shared" si="5"/>
        <v>#DIV/0!</v>
      </c>
      <c r="X10" t="e">
        <f t="shared" si="2"/>
        <v>#DIV/0!</v>
      </c>
      <c r="Y10" t="b">
        <f t="shared" si="9"/>
        <v>1</v>
      </c>
      <c r="AA10" t="b">
        <f t="shared" si="10"/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</row>
    <row r="11" spans="1:37" hidden="1" x14ac:dyDescent="0.35">
      <c r="A11" s="21">
        <v>0</v>
      </c>
      <c r="B11" s="18">
        <v>0</v>
      </c>
      <c r="C11" s="18" t="s">
        <v>34</v>
      </c>
      <c r="D11" s="5" t="s">
        <v>35</v>
      </c>
      <c r="E11" s="6">
        <v>0</v>
      </c>
      <c r="F11" s="42" t="s">
        <v>60</v>
      </c>
      <c r="G11" s="6">
        <v>0</v>
      </c>
      <c r="H11" s="6">
        <v>1</v>
      </c>
      <c r="I11" s="7">
        <v>0</v>
      </c>
      <c r="K11" s="7">
        <v>0</v>
      </c>
      <c r="L11" s="7">
        <v>0</v>
      </c>
      <c r="M11" s="6">
        <v>0</v>
      </c>
      <c r="N11" s="6">
        <v>0</v>
      </c>
      <c r="Q11" s="27">
        <f>_xlfn.XLOOKUP(A11,'[1]Coney Island Sites-Sandy Work C'!$B:$B,'[1]Coney Island Sites-Sandy Work C'!$M:$M,0)</f>
        <v>0</v>
      </c>
      <c r="R11" s="32">
        <f>_xlfn.XLOOKUP(A11,'[1]Coney Island Sites-Sandy Work C'!$B:$B,'[1]Coney Island Sites-Sandy Work C'!$D:$D,0)</f>
        <v>0</v>
      </c>
      <c r="S11" s="32">
        <f t="shared" si="3"/>
        <v>0</v>
      </c>
      <c r="U11" t="b">
        <f t="shared" si="8"/>
        <v>0</v>
      </c>
      <c r="V11" t="e">
        <f t="shared" si="1"/>
        <v>#DIV/0!</v>
      </c>
      <c r="W11" t="e">
        <f t="shared" si="5"/>
        <v>#DIV/0!</v>
      </c>
      <c r="X11" t="e">
        <f t="shared" si="2"/>
        <v>#DIV/0!</v>
      </c>
      <c r="Y11" t="b">
        <f t="shared" si="9"/>
        <v>0</v>
      </c>
      <c r="AA11" t="b">
        <f t="shared" si="10"/>
        <v>0</v>
      </c>
      <c r="AF11" s="7">
        <v>0</v>
      </c>
      <c r="AG11" s="7">
        <v>0</v>
      </c>
      <c r="AH11" s="7">
        <v>0</v>
      </c>
      <c r="AI11" s="7">
        <v>0</v>
      </c>
      <c r="AJ11" s="7">
        <v>0</v>
      </c>
      <c r="AK11" s="7">
        <v>0</v>
      </c>
    </row>
    <row r="12" spans="1:37" hidden="1" x14ac:dyDescent="0.35">
      <c r="A12" s="20">
        <v>0</v>
      </c>
      <c r="B12" s="17">
        <v>0</v>
      </c>
      <c r="C12" s="17" t="s">
        <v>36</v>
      </c>
      <c r="D12" s="4" t="s">
        <v>37</v>
      </c>
      <c r="E12" s="3">
        <v>0</v>
      </c>
      <c r="F12" s="42" t="s">
        <v>60</v>
      </c>
      <c r="G12" s="3">
        <v>0</v>
      </c>
      <c r="H12" s="3">
        <v>1</v>
      </c>
      <c r="I12" s="2">
        <v>2500</v>
      </c>
      <c r="K12" s="2">
        <v>2500</v>
      </c>
      <c r="L12" s="2">
        <v>2500</v>
      </c>
      <c r="M12" s="3">
        <v>0</v>
      </c>
      <c r="N12" s="3">
        <v>0</v>
      </c>
      <c r="Q12" s="24">
        <f>_xlfn.XLOOKUP(A12,'[1]Coney Island Sites-Sandy Work C'!$B:$B,'[1]Coney Island Sites-Sandy Work C'!$M:$M,0)</f>
        <v>0</v>
      </c>
      <c r="R12" s="31">
        <f>_xlfn.XLOOKUP(A12,'[1]Coney Island Sites-Sandy Work C'!$B:$B,'[1]Coney Island Sites-Sandy Work C'!$D:$D,0)</f>
        <v>0</v>
      </c>
      <c r="S12" s="31">
        <f t="shared" si="3"/>
        <v>0</v>
      </c>
      <c r="U12" t="b">
        <f t="shared" si="8"/>
        <v>0</v>
      </c>
      <c r="V12" t="e">
        <f t="shared" si="1"/>
        <v>#DIV/0!</v>
      </c>
      <c r="W12" t="e">
        <f t="shared" si="5"/>
        <v>#DIV/0!</v>
      </c>
      <c r="X12" t="b">
        <f t="shared" si="2"/>
        <v>1</v>
      </c>
      <c r="Y12" t="b">
        <f t="shared" si="9"/>
        <v>0</v>
      </c>
      <c r="AA12" t="b">
        <f t="shared" si="10"/>
        <v>0</v>
      </c>
      <c r="AF12" s="2">
        <v>0</v>
      </c>
      <c r="AG12" s="2">
        <v>0</v>
      </c>
      <c r="AH12" s="2">
        <v>2500</v>
      </c>
      <c r="AI12" s="2">
        <v>0</v>
      </c>
      <c r="AJ12" s="2">
        <v>0</v>
      </c>
      <c r="AK12" s="2">
        <v>0</v>
      </c>
    </row>
    <row r="13" spans="1:37" hidden="1" x14ac:dyDescent="0.35">
      <c r="A13" s="21">
        <v>0</v>
      </c>
      <c r="B13" s="18">
        <v>0</v>
      </c>
      <c r="C13" s="18" t="s">
        <v>38</v>
      </c>
      <c r="D13" s="5" t="s">
        <v>39</v>
      </c>
      <c r="E13" s="6">
        <v>90.5</v>
      </c>
      <c r="F13" s="42" t="s">
        <v>60</v>
      </c>
      <c r="G13" s="6">
        <v>90.5</v>
      </c>
      <c r="H13" s="6">
        <v>1</v>
      </c>
      <c r="I13" s="7">
        <v>11667.88</v>
      </c>
      <c r="J13" s="40">
        <f>K13/N13</f>
        <v>128.92685082872927</v>
      </c>
      <c r="K13" s="7">
        <v>11667.88</v>
      </c>
      <c r="L13" s="7">
        <v>11667.88</v>
      </c>
      <c r="M13" s="6">
        <v>90.5</v>
      </c>
      <c r="N13" s="6">
        <v>90.5</v>
      </c>
      <c r="Q13" s="27">
        <f>_xlfn.XLOOKUP(A13,'[1]Coney Island Sites-Sandy Work C'!$B:$B,'[1]Coney Island Sites-Sandy Work C'!$M:$M,0)</f>
        <v>0</v>
      </c>
      <c r="R13" s="32">
        <f>_xlfn.XLOOKUP(A13,'[1]Coney Island Sites-Sandy Work C'!$B:$B,'[1]Coney Island Sites-Sandy Work C'!$D:$D,0)</f>
        <v>0</v>
      </c>
      <c r="S13" s="32">
        <f t="shared" si="3"/>
        <v>0</v>
      </c>
      <c r="U13" t="b">
        <f t="shared" si="8"/>
        <v>0</v>
      </c>
      <c r="V13" t="b">
        <f t="shared" si="1"/>
        <v>0</v>
      </c>
      <c r="W13" t="b">
        <f t="shared" si="5"/>
        <v>0</v>
      </c>
      <c r="X13" t="b">
        <f t="shared" si="2"/>
        <v>1</v>
      </c>
      <c r="Y13" t="b">
        <f t="shared" si="9"/>
        <v>0</v>
      </c>
      <c r="AA13" t="b">
        <f t="shared" si="10"/>
        <v>0</v>
      </c>
      <c r="AF13" s="7">
        <v>9920.1299999999992</v>
      </c>
      <c r="AG13" s="7">
        <v>0</v>
      </c>
      <c r="AH13" s="7">
        <v>1747.75</v>
      </c>
      <c r="AI13" s="7">
        <v>0</v>
      </c>
      <c r="AJ13" s="7">
        <v>0</v>
      </c>
      <c r="AK13" s="7">
        <v>0</v>
      </c>
    </row>
    <row r="14" spans="1:37" hidden="1" x14ac:dyDescent="0.35">
      <c r="A14" s="20">
        <v>0</v>
      </c>
      <c r="B14" s="17">
        <v>0</v>
      </c>
      <c r="C14" s="17" t="s">
        <v>40</v>
      </c>
      <c r="D14" s="4" t="s">
        <v>41</v>
      </c>
      <c r="E14" s="3">
        <v>44.5</v>
      </c>
      <c r="F14" s="42" t="s">
        <v>60</v>
      </c>
      <c r="G14" s="3">
        <v>44.5</v>
      </c>
      <c r="H14" s="3">
        <v>1</v>
      </c>
      <c r="I14" s="2">
        <v>0</v>
      </c>
      <c r="K14" s="2">
        <v>4946.26</v>
      </c>
      <c r="L14" s="2">
        <v>5942.51</v>
      </c>
      <c r="M14" s="3">
        <v>44.5</v>
      </c>
      <c r="N14" s="3">
        <v>44.5</v>
      </c>
      <c r="Q14" s="24">
        <f>_xlfn.XLOOKUP(A14,'[1]Coney Island Sites-Sandy Work C'!$B:$B,'[1]Coney Island Sites-Sandy Work C'!$M:$M,0)</f>
        <v>0</v>
      </c>
      <c r="R14" s="31">
        <f>_xlfn.XLOOKUP(A14,'[1]Coney Island Sites-Sandy Work C'!$B:$B,'[1]Coney Island Sites-Sandy Work C'!$D:$D,0)</f>
        <v>0</v>
      </c>
      <c r="S14" s="31">
        <f t="shared" si="3"/>
        <v>0</v>
      </c>
      <c r="U14" s="39" t="b">
        <f t="shared" si="8"/>
        <v>1</v>
      </c>
      <c r="V14" t="e">
        <f t="shared" si="1"/>
        <v>#DIV/0!</v>
      </c>
      <c r="W14" t="e">
        <f t="shared" si="5"/>
        <v>#DIV/0!</v>
      </c>
      <c r="X14" t="e">
        <f t="shared" si="2"/>
        <v>#DIV/0!</v>
      </c>
      <c r="Y14" t="b">
        <f t="shared" si="9"/>
        <v>1</v>
      </c>
      <c r="AA14" t="b">
        <f t="shared" si="10"/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</row>
    <row r="15" spans="1:37" hidden="1" x14ac:dyDescent="0.35">
      <c r="A15" s="21">
        <v>0</v>
      </c>
      <c r="B15" s="18">
        <v>0</v>
      </c>
      <c r="C15" s="18" t="s">
        <v>42</v>
      </c>
      <c r="D15" s="5" t="s">
        <v>43</v>
      </c>
      <c r="E15" s="6">
        <v>161</v>
      </c>
      <c r="F15" s="42" t="s">
        <v>60</v>
      </c>
      <c r="G15" s="6">
        <v>193</v>
      </c>
      <c r="H15" s="6">
        <v>0.83419689119170981</v>
      </c>
      <c r="I15" s="7">
        <v>57486.84</v>
      </c>
      <c r="J15" s="40">
        <f t="shared" ref="J15:J16" si="11">K15/N15</f>
        <v>112.81575129533678</v>
      </c>
      <c r="K15" s="7">
        <v>21773.439999999999</v>
      </c>
      <c r="L15" s="7">
        <v>22076.26</v>
      </c>
      <c r="M15" s="6">
        <v>161</v>
      </c>
      <c r="N15" s="6">
        <v>193</v>
      </c>
      <c r="Q15" s="27">
        <f>_xlfn.XLOOKUP(A15,'[1]Coney Island Sites-Sandy Work C'!$B:$B,'[1]Coney Island Sites-Sandy Work C'!$M:$M,0)</f>
        <v>0</v>
      </c>
      <c r="R15" s="32">
        <f>_xlfn.XLOOKUP(A15,'[1]Coney Island Sites-Sandy Work C'!$B:$B,'[1]Coney Island Sites-Sandy Work C'!$D:$D,0)</f>
        <v>0</v>
      </c>
      <c r="S15" s="32">
        <f t="shared" si="3"/>
        <v>0</v>
      </c>
      <c r="U15" t="b">
        <f t="shared" si="8"/>
        <v>0</v>
      </c>
      <c r="V15" t="b">
        <f t="shared" si="1"/>
        <v>0</v>
      </c>
      <c r="W15" t="b">
        <f t="shared" si="5"/>
        <v>0</v>
      </c>
      <c r="X15" t="b">
        <f t="shared" si="2"/>
        <v>0</v>
      </c>
      <c r="Y15" t="b">
        <f t="shared" si="9"/>
        <v>0</v>
      </c>
      <c r="AA15" t="b">
        <f t="shared" si="10"/>
        <v>0</v>
      </c>
      <c r="AF15" s="7">
        <v>53772.02</v>
      </c>
      <c r="AG15" s="7">
        <v>0</v>
      </c>
      <c r="AH15" s="7">
        <v>3714.82</v>
      </c>
      <c r="AI15" s="7">
        <v>0</v>
      </c>
      <c r="AJ15" s="7">
        <v>0</v>
      </c>
      <c r="AK15" s="7">
        <v>-4.5474735088646412E-13</v>
      </c>
    </row>
    <row r="16" spans="1:37" hidden="1" x14ac:dyDescent="0.35">
      <c r="A16" s="20">
        <v>0</v>
      </c>
      <c r="B16" s="17">
        <v>0</v>
      </c>
      <c r="C16" s="17" t="s">
        <v>44</v>
      </c>
      <c r="D16" s="4" t="s">
        <v>45</v>
      </c>
      <c r="E16" s="3">
        <v>138.5</v>
      </c>
      <c r="F16" s="42" t="s">
        <v>60</v>
      </c>
      <c r="G16" s="3">
        <v>77</v>
      </c>
      <c r="H16" s="3">
        <v>1.7987012987012989</v>
      </c>
      <c r="I16" s="2">
        <v>20378.14</v>
      </c>
      <c r="J16" s="40">
        <f t="shared" si="11"/>
        <v>101.85602888086642</v>
      </c>
      <c r="K16" s="2">
        <v>14107.06</v>
      </c>
      <c r="L16" s="2">
        <v>14107.06</v>
      </c>
      <c r="M16" s="3">
        <v>138.5</v>
      </c>
      <c r="N16" s="3">
        <v>138.5</v>
      </c>
      <c r="Q16" s="24">
        <f>_xlfn.XLOOKUP(A16,'[1]Coney Island Sites-Sandy Work C'!$B:$B,'[1]Coney Island Sites-Sandy Work C'!$M:$M,0)</f>
        <v>0</v>
      </c>
      <c r="R16" s="31">
        <f>_xlfn.XLOOKUP(A16,'[1]Coney Island Sites-Sandy Work C'!$B:$B,'[1]Coney Island Sites-Sandy Work C'!$D:$D,0)</f>
        <v>0</v>
      </c>
      <c r="S16" s="31">
        <f t="shared" si="3"/>
        <v>0</v>
      </c>
      <c r="U16" t="b">
        <f t="shared" si="8"/>
        <v>0</v>
      </c>
      <c r="V16" t="b">
        <f t="shared" si="1"/>
        <v>0</v>
      </c>
      <c r="W16" t="b">
        <f t="shared" si="5"/>
        <v>0</v>
      </c>
      <c r="X16" t="b">
        <f t="shared" si="2"/>
        <v>1</v>
      </c>
      <c r="Y16" t="b">
        <f t="shared" si="9"/>
        <v>0</v>
      </c>
      <c r="AA16" t="b">
        <f t="shared" si="10"/>
        <v>0</v>
      </c>
      <c r="AF16" s="2">
        <v>20378.14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</row>
    <row r="17" spans="1:37" hidden="1" x14ac:dyDescent="0.35">
      <c r="A17" s="21">
        <v>0</v>
      </c>
      <c r="B17" s="18">
        <v>0</v>
      </c>
      <c r="C17" s="18" t="s">
        <v>46</v>
      </c>
      <c r="D17" s="5" t="s">
        <v>47</v>
      </c>
      <c r="E17" s="6">
        <v>0</v>
      </c>
      <c r="F17" s="42" t="s">
        <v>60</v>
      </c>
      <c r="G17" s="6">
        <v>0</v>
      </c>
      <c r="H17" s="6">
        <v>1</v>
      </c>
      <c r="I17" s="7">
        <v>0</v>
      </c>
      <c r="K17" s="7">
        <v>0</v>
      </c>
      <c r="L17" s="7">
        <v>0</v>
      </c>
      <c r="M17" s="6">
        <v>0</v>
      </c>
      <c r="N17" s="6">
        <v>0</v>
      </c>
      <c r="Q17" s="27">
        <f>_xlfn.XLOOKUP(A17,'[1]Coney Island Sites-Sandy Work C'!$B:$B,'[1]Coney Island Sites-Sandy Work C'!$M:$M,0)</f>
        <v>0</v>
      </c>
      <c r="R17" s="32">
        <f>_xlfn.XLOOKUP(A17,'[1]Coney Island Sites-Sandy Work C'!$B:$B,'[1]Coney Island Sites-Sandy Work C'!$D:$D,0)</f>
        <v>0</v>
      </c>
      <c r="S17" s="32">
        <f t="shared" si="3"/>
        <v>0</v>
      </c>
      <c r="U17" t="b">
        <f t="shared" si="8"/>
        <v>0</v>
      </c>
      <c r="V17" t="e">
        <f t="shared" si="1"/>
        <v>#DIV/0!</v>
      </c>
      <c r="W17" t="e">
        <f t="shared" si="5"/>
        <v>#DIV/0!</v>
      </c>
      <c r="X17" t="e">
        <f t="shared" si="2"/>
        <v>#DIV/0!</v>
      </c>
      <c r="Y17" t="b">
        <f t="shared" si="9"/>
        <v>0</v>
      </c>
      <c r="AA17" t="b">
        <f t="shared" si="10"/>
        <v>0</v>
      </c>
      <c r="AF17" s="7">
        <v>0</v>
      </c>
      <c r="AG17" s="7">
        <v>0</v>
      </c>
      <c r="AH17" s="7">
        <v>0</v>
      </c>
      <c r="AI17" s="7">
        <v>0</v>
      </c>
      <c r="AJ17" s="7">
        <v>0</v>
      </c>
      <c r="AK17" s="7">
        <v>0</v>
      </c>
    </row>
    <row r="18" spans="1:37" hidden="1" x14ac:dyDescent="0.35">
      <c r="A18" s="20">
        <v>0</v>
      </c>
      <c r="B18" s="17">
        <v>0</v>
      </c>
      <c r="C18" s="17" t="s">
        <v>48</v>
      </c>
      <c r="D18" s="4" t="s">
        <v>49</v>
      </c>
      <c r="E18" s="3">
        <v>0</v>
      </c>
      <c r="F18" s="42" t="s">
        <v>60</v>
      </c>
      <c r="G18" s="3">
        <v>0</v>
      </c>
      <c r="H18" s="3">
        <v>1</v>
      </c>
      <c r="I18" s="2">
        <v>0</v>
      </c>
      <c r="K18" s="2">
        <v>0</v>
      </c>
      <c r="L18" s="2">
        <v>0</v>
      </c>
      <c r="M18" s="3">
        <v>0</v>
      </c>
      <c r="N18" s="3">
        <v>0</v>
      </c>
      <c r="Q18" s="24">
        <f>_xlfn.XLOOKUP(A18,'[1]Coney Island Sites-Sandy Work C'!$B:$B,'[1]Coney Island Sites-Sandy Work C'!$M:$M,0)</f>
        <v>0</v>
      </c>
      <c r="R18" s="31">
        <f>_xlfn.XLOOKUP(A18,'[1]Coney Island Sites-Sandy Work C'!$B:$B,'[1]Coney Island Sites-Sandy Work C'!$D:$D,0)</f>
        <v>0</v>
      </c>
      <c r="S18" s="31">
        <f t="shared" si="3"/>
        <v>0</v>
      </c>
      <c r="U18" t="b">
        <f t="shared" si="8"/>
        <v>0</v>
      </c>
      <c r="V18" t="e">
        <f t="shared" si="1"/>
        <v>#DIV/0!</v>
      </c>
      <c r="W18" t="e">
        <f t="shared" si="5"/>
        <v>#DIV/0!</v>
      </c>
      <c r="X18" t="e">
        <f t="shared" si="2"/>
        <v>#DIV/0!</v>
      </c>
      <c r="Y18" t="b">
        <f t="shared" si="9"/>
        <v>0</v>
      </c>
      <c r="AA18" t="b">
        <f t="shared" si="10"/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</row>
    <row r="19" spans="1:37" hidden="1" x14ac:dyDescent="0.35">
      <c r="A19" s="21">
        <v>0</v>
      </c>
      <c r="B19" s="18">
        <v>0</v>
      </c>
      <c r="C19" s="18" t="s">
        <v>50</v>
      </c>
      <c r="D19" s="5" t="s">
        <v>51</v>
      </c>
      <c r="E19" s="6">
        <v>13</v>
      </c>
      <c r="F19" s="42" t="s">
        <v>60</v>
      </c>
      <c r="G19" s="6">
        <v>13</v>
      </c>
      <c r="H19" s="6">
        <v>1</v>
      </c>
      <c r="I19" s="7">
        <v>0</v>
      </c>
      <c r="K19" s="7">
        <v>1285.3399999999999</v>
      </c>
      <c r="L19" s="7">
        <v>1285.3399999999999</v>
      </c>
      <c r="M19" s="6">
        <v>13</v>
      </c>
      <c r="N19" s="6">
        <v>13</v>
      </c>
      <c r="Q19" s="27">
        <f>_xlfn.XLOOKUP(A19,'[1]Coney Island Sites-Sandy Work C'!$B:$B,'[1]Coney Island Sites-Sandy Work C'!$M:$M,0)</f>
        <v>0</v>
      </c>
      <c r="R19" s="32">
        <f>_xlfn.XLOOKUP(A19,'[1]Coney Island Sites-Sandy Work C'!$B:$B,'[1]Coney Island Sites-Sandy Work C'!$D:$D,0)</f>
        <v>0</v>
      </c>
      <c r="S19" s="32">
        <f t="shared" si="3"/>
        <v>0</v>
      </c>
      <c r="U19" s="39" t="b">
        <f t="shared" si="8"/>
        <v>1</v>
      </c>
      <c r="V19" t="e">
        <f t="shared" si="1"/>
        <v>#DIV/0!</v>
      </c>
      <c r="W19" t="e">
        <f t="shared" si="5"/>
        <v>#DIV/0!</v>
      </c>
      <c r="X19" t="e">
        <f t="shared" si="2"/>
        <v>#DIV/0!</v>
      </c>
      <c r="Y19" t="b">
        <f t="shared" si="9"/>
        <v>1</v>
      </c>
      <c r="AA19" t="b">
        <f t="shared" si="10"/>
        <v>0</v>
      </c>
      <c r="AF19" s="7">
        <v>0</v>
      </c>
      <c r="AG19" s="7">
        <v>0</v>
      </c>
      <c r="AH19" s="7">
        <v>0</v>
      </c>
      <c r="AI19" s="7">
        <v>0</v>
      </c>
      <c r="AJ19" s="7">
        <v>0</v>
      </c>
      <c r="AK19" s="7">
        <v>0</v>
      </c>
    </row>
    <row r="20" spans="1:37" hidden="1" x14ac:dyDescent="0.35">
      <c r="A20" s="20">
        <v>0</v>
      </c>
      <c r="B20" s="17">
        <v>0</v>
      </c>
      <c r="C20" s="17" t="s">
        <v>52</v>
      </c>
      <c r="D20" s="4" t="s">
        <v>53</v>
      </c>
      <c r="E20" s="3">
        <v>17</v>
      </c>
      <c r="F20" s="42" t="s">
        <v>60</v>
      </c>
      <c r="G20" s="3">
        <v>17</v>
      </c>
      <c r="H20" s="3">
        <v>1</v>
      </c>
      <c r="I20" s="2">
        <v>0</v>
      </c>
      <c r="K20" s="2">
        <v>1678.93</v>
      </c>
      <c r="L20" s="2">
        <v>1678.93</v>
      </c>
      <c r="M20" s="3">
        <v>17</v>
      </c>
      <c r="N20" s="3">
        <v>17</v>
      </c>
      <c r="Q20" s="24">
        <f>_xlfn.XLOOKUP(A20,'[1]Coney Island Sites-Sandy Work C'!$B:$B,'[1]Coney Island Sites-Sandy Work C'!$M:$M,0)</f>
        <v>0</v>
      </c>
      <c r="R20" s="31">
        <f>_xlfn.XLOOKUP(A20,'[1]Coney Island Sites-Sandy Work C'!$B:$B,'[1]Coney Island Sites-Sandy Work C'!$D:$D,0)</f>
        <v>0</v>
      </c>
      <c r="S20" s="31">
        <f t="shared" si="3"/>
        <v>0</v>
      </c>
      <c r="U20" s="39" t="b">
        <f t="shared" si="8"/>
        <v>1</v>
      </c>
      <c r="V20" t="e">
        <f t="shared" si="1"/>
        <v>#DIV/0!</v>
      </c>
      <c r="W20" t="e">
        <f t="shared" si="5"/>
        <v>#DIV/0!</v>
      </c>
      <c r="X20" t="e">
        <f t="shared" si="2"/>
        <v>#DIV/0!</v>
      </c>
      <c r="Y20" t="b">
        <f t="shared" si="9"/>
        <v>1</v>
      </c>
      <c r="AA20" t="b">
        <f t="shared" si="10"/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</row>
    <row r="21" spans="1:37" hidden="1" x14ac:dyDescent="0.35">
      <c r="A21" s="21">
        <v>0</v>
      </c>
      <c r="B21" s="18">
        <v>0</v>
      </c>
      <c r="C21" s="18" t="s">
        <v>54</v>
      </c>
      <c r="D21" s="5" t="s">
        <v>55</v>
      </c>
      <c r="E21" s="6">
        <v>36</v>
      </c>
      <c r="F21" s="42" t="s">
        <v>60</v>
      </c>
      <c r="G21" s="6">
        <v>36</v>
      </c>
      <c r="H21" s="6">
        <v>1</v>
      </c>
      <c r="I21" s="7">
        <v>0</v>
      </c>
      <c r="K21" s="7">
        <v>6187.46</v>
      </c>
      <c r="L21" s="7">
        <v>6187.46</v>
      </c>
      <c r="M21" s="6">
        <v>36</v>
      </c>
      <c r="N21" s="6">
        <v>36</v>
      </c>
      <c r="Q21" s="27">
        <f>_xlfn.XLOOKUP(A21,'[1]Coney Island Sites-Sandy Work C'!$B:$B,'[1]Coney Island Sites-Sandy Work C'!$M:$M,0)</f>
        <v>0</v>
      </c>
      <c r="R21" s="32">
        <f>_xlfn.XLOOKUP(A21,'[1]Coney Island Sites-Sandy Work C'!$B:$B,'[1]Coney Island Sites-Sandy Work C'!$D:$D,0)</f>
        <v>0</v>
      </c>
      <c r="S21" s="32">
        <f t="shared" si="3"/>
        <v>0</v>
      </c>
      <c r="U21" s="39" t="b">
        <f t="shared" si="8"/>
        <v>1</v>
      </c>
      <c r="V21" t="e">
        <f t="shared" si="1"/>
        <v>#DIV/0!</v>
      </c>
      <c r="W21" t="e">
        <f t="shared" si="5"/>
        <v>#DIV/0!</v>
      </c>
      <c r="X21" t="e">
        <f t="shared" si="2"/>
        <v>#DIV/0!</v>
      </c>
      <c r="Y21" t="b">
        <f t="shared" si="9"/>
        <v>1</v>
      </c>
      <c r="AA21" t="b">
        <f t="shared" si="10"/>
        <v>0</v>
      </c>
      <c r="AF21" s="7">
        <v>0</v>
      </c>
      <c r="AG21" s="7">
        <v>0</v>
      </c>
      <c r="AH21" s="7">
        <v>0</v>
      </c>
      <c r="AI21" s="7">
        <v>0</v>
      </c>
      <c r="AJ21" s="7">
        <v>0</v>
      </c>
      <c r="AK21" s="7">
        <v>0</v>
      </c>
    </row>
    <row r="22" spans="1:37" hidden="1" x14ac:dyDescent="0.35">
      <c r="A22" s="20">
        <v>0</v>
      </c>
      <c r="B22" s="17" t="s">
        <v>787</v>
      </c>
      <c r="C22" s="17" t="s">
        <v>56</v>
      </c>
      <c r="D22" s="4" t="s">
        <v>57</v>
      </c>
      <c r="E22" s="3">
        <v>58.5</v>
      </c>
      <c r="F22" s="42" t="s">
        <v>60</v>
      </c>
      <c r="G22" s="3">
        <v>58.5</v>
      </c>
      <c r="H22" s="3">
        <v>1</v>
      </c>
      <c r="I22" s="2">
        <v>205770.46</v>
      </c>
      <c r="J22" s="40">
        <f>K22/N22</f>
        <v>100.64034188034188</v>
      </c>
      <c r="K22" s="2">
        <v>5887.46</v>
      </c>
      <c r="L22" s="2">
        <v>5887.46</v>
      </c>
      <c r="M22" s="3">
        <v>58.5</v>
      </c>
      <c r="N22" s="3">
        <v>58.5</v>
      </c>
      <c r="Q22" s="24">
        <f>_xlfn.XLOOKUP(A22,'[1]Coney Island Sites-Sandy Work C'!$B:$B,'[1]Coney Island Sites-Sandy Work C'!$M:$M,0)</f>
        <v>0</v>
      </c>
      <c r="R22" s="31">
        <f>_xlfn.XLOOKUP(A22,'[1]Coney Island Sites-Sandy Work C'!$B:$B,'[1]Coney Island Sites-Sandy Work C'!$D:$D,0)</f>
        <v>0</v>
      </c>
      <c r="S22" s="31">
        <f t="shared" si="3"/>
        <v>0</v>
      </c>
      <c r="U22" t="b">
        <f t="shared" si="8"/>
        <v>0</v>
      </c>
      <c r="V22" t="b">
        <f t="shared" si="1"/>
        <v>0</v>
      </c>
      <c r="W22" t="b">
        <f t="shared" si="5"/>
        <v>0</v>
      </c>
      <c r="X22" t="b">
        <f t="shared" si="2"/>
        <v>0</v>
      </c>
      <c r="Y22" t="b">
        <f t="shared" si="9"/>
        <v>0</v>
      </c>
      <c r="AA22" t="b">
        <f t="shared" si="10"/>
        <v>0</v>
      </c>
      <c r="AF22" s="2">
        <v>5887.46</v>
      </c>
      <c r="AG22" s="2">
        <v>199883</v>
      </c>
      <c r="AH22" s="2">
        <v>0</v>
      </c>
      <c r="AI22" s="2">
        <v>0</v>
      </c>
      <c r="AJ22" s="2">
        <v>0</v>
      </c>
      <c r="AK22" s="2">
        <v>0</v>
      </c>
    </row>
    <row r="23" spans="1:37" hidden="1" x14ac:dyDescent="0.35">
      <c r="A23" s="21">
        <v>0</v>
      </c>
      <c r="B23" s="18" t="s">
        <v>788</v>
      </c>
      <c r="C23" s="18" t="s">
        <v>58</v>
      </c>
      <c r="D23" s="5" t="s">
        <v>59</v>
      </c>
      <c r="E23" s="6">
        <v>0</v>
      </c>
      <c r="F23" s="42" t="s">
        <v>60</v>
      </c>
      <c r="G23" s="6">
        <v>0</v>
      </c>
      <c r="H23" s="6">
        <v>1</v>
      </c>
      <c r="I23" s="7">
        <v>2361.6999999999998</v>
      </c>
      <c r="K23" s="7">
        <v>0</v>
      </c>
      <c r="L23" s="7">
        <v>0</v>
      </c>
      <c r="M23" s="6">
        <v>0</v>
      </c>
      <c r="N23" s="6">
        <v>0</v>
      </c>
      <c r="Q23" s="27">
        <f>_xlfn.XLOOKUP(A23,'[1]Coney Island Sites-Sandy Work C'!$B:$B,'[1]Coney Island Sites-Sandy Work C'!$M:$M,0)</f>
        <v>0</v>
      </c>
      <c r="R23" s="32">
        <f>_xlfn.XLOOKUP(A23,'[1]Coney Island Sites-Sandy Work C'!$B:$B,'[1]Coney Island Sites-Sandy Work C'!$D:$D,0)</f>
        <v>0</v>
      </c>
      <c r="S23" s="32">
        <f t="shared" si="3"/>
        <v>0</v>
      </c>
      <c r="U23" t="b">
        <f t="shared" si="8"/>
        <v>0</v>
      </c>
      <c r="V23" t="e">
        <f t="shared" si="1"/>
        <v>#DIV/0!</v>
      </c>
      <c r="W23" t="e">
        <f t="shared" si="5"/>
        <v>#DIV/0!</v>
      </c>
      <c r="X23" t="b">
        <f t="shared" si="2"/>
        <v>0</v>
      </c>
      <c r="Y23" t="b">
        <f t="shared" si="9"/>
        <v>0</v>
      </c>
      <c r="AA23" t="b">
        <f t="shared" si="10"/>
        <v>0</v>
      </c>
      <c r="AF23" s="7">
        <v>0</v>
      </c>
      <c r="AG23" s="7">
        <v>2361.6999999999998</v>
      </c>
      <c r="AH23" s="7">
        <v>0</v>
      </c>
      <c r="AI23" s="7">
        <v>0</v>
      </c>
      <c r="AJ23" s="7">
        <v>0</v>
      </c>
      <c r="AK23" s="7">
        <v>0</v>
      </c>
    </row>
    <row r="24" spans="1:37" hidden="1" x14ac:dyDescent="0.35">
      <c r="A24" s="20">
        <v>0</v>
      </c>
      <c r="B24" s="17">
        <v>0</v>
      </c>
      <c r="C24" s="17" t="s">
        <v>61</v>
      </c>
      <c r="D24" s="4" t="s">
        <v>62</v>
      </c>
      <c r="E24" s="3">
        <v>267.5</v>
      </c>
      <c r="F24" s="42" t="s">
        <v>60</v>
      </c>
      <c r="G24" s="3">
        <v>1356.85</v>
      </c>
      <c r="H24" s="3">
        <v>0.19714780557909869</v>
      </c>
      <c r="I24" s="2">
        <v>143970.4</v>
      </c>
      <c r="J24" s="40">
        <f t="shared" ref="J24:J28" si="12">K24/N24</f>
        <v>105.22092035398229</v>
      </c>
      <c r="K24" s="2">
        <v>29724.91</v>
      </c>
      <c r="L24" s="2">
        <v>29724.91</v>
      </c>
      <c r="M24" s="3">
        <v>267.5</v>
      </c>
      <c r="N24" s="3">
        <v>282.5</v>
      </c>
      <c r="Q24" s="24">
        <f>_xlfn.XLOOKUP(A24,'[1]Coney Island Sites-Sandy Work C'!$B:$B,'[1]Coney Island Sites-Sandy Work C'!$M:$M,0)</f>
        <v>0</v>
      </c>
      <c r="R24" s="31">
        <f>_xlfn.XLOOKUP(A24,'[1]Coney Island Sites-Sandy Work C'!$B:$B,'[1]Coney Island Sites-Sandy Work C'!$D:$D,0)</f>
        <v>0</v>
      </c>
      <c r="S24" s="31">
        <f t="shared" si="3"/>
        <v>0</v>
      </c>
      <c r="U24" t="b">
        <f t="shared" si="8"/>
        <v>0</v>
      </c>
      <c r="V24" t="b">
        <f t="shared" si="1"/>
        <v>0</v>
      </c>
      <c r="W24" t="b">
        <f t="shared" si="5"/>
        <v>0</v>
      </c>
      <c r="X24" t="b">
        <f t="shared" si="2"/>
        <v>0</v>
      </c>
      <c r="Y24" t="b">
        <f t="shared" si="9"/>
        <v>0</v>
      </c>
      <c r="AA24" t="b">
        <f t="shared" si="10"/>
        <v>0</v>
      </c>
      <c r="AF24" s="2">
        <v>143970.4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</row>
    <row r="25" spans="1:37" hidden="1" x14ac:dyDescent="0.35">
      <c r="A25" s="21">
        <v>0</v>
      </c>
      <c r="B25" s="18" t="s">
        <v>787</v>
      </c>
      <c r="C25" s="18" t="s">
        <v>63</v>
      </c>
      <c r="D25" s="5" t="s">
        <v>64</v>
      </c>
      <c r="E25" s="6">
        <v>19</v>
      </c>
      <c r="F25" s="5" t="s">
        <v>27</v>
      </c>
      <c r="G25" s="6">
        <v>19</v>
      </c>
      <c r="H25" s="6">
        <v>1</v>
      </c>
      <c r="I25" s="7">
        <v>1941.36</v>
      </c>
      <c r="J25" s="40">
        <f t="shared" si="12"/>
        <v>102.17684210526315</v>
      </c>
      <c r="K25" s="7">
        <v>1941.36</v>
      </c>
      <c r="L25" s="7">
        <v>1941.36</v>
      </c>
      <c r="M25" s="6">
        <v>19</v>
      </c>
      <c r="N25" s="6">
        <v>19</v>
      </c>
      <c r="Q25" s="27">
        <f>_xlfn.XLOOKUP(A25,'[1]Coney Island Sites-Sandy Work C'!$B:$B,'[1]Coney Island Sites-Sandy Work C'!$M:$M,0)</f>
        <v>0</v>
      </c>
      <c r="R25" s="32">
        <f>_xlfn.XLOOKUP(A25,'[1]Coney Island Sites-Sandy Work C'!$B:$B,'[1]Coney Island Sites-Sandy Work C'!$D:$D,0)</f>
        <v>0</v>
      </c>
      <c r="S25" s="32">
        <f t="shared" si="3"/>
        <v>0</v>
      </c>
      <c r="U25" t="b">
        <f t="shared" si="8"/>
        <v>0</v>
      </c>
      <c r="V25" t="b">
        <f t="shared" si="1"/>
        <v>0</v>
      </c>
      <c r="W25" t="b">
        <f t="shared" si="5"/>
        <v>0</v>
      </c>
      <c r="X25" t="b">
        <f t="shared" si="2"/>
        <v>1</v>
      </c>
      <c r="Y25" t="b">
        <f t="shared" si="9"/>
        <v>0</v>
      </c>
      <c r="AA25" t="b">
        <f t="shared" si="10"/>
        <v>0</v>
      </c>
      <c r="AF25" s="7">
        <v>1941.36</v>
      </c>
      <c r="AG25" s="7">
        <v>0</v>
      </c>
      <c r="AH25" s="7">
        <v>0</v>
      </c>
      <c r="AI25" s="7">
        <v>0</v>
      </c>
      <c r="AJ25" s="7">
        <v>0</v>
      </c>
      <c r="AK25" s="7">
        <v>0</v>
      </c>
    </row>
    <row r="26" spans="1:37" hidden="1" x14ac:dyDescent="0.35">
      <c r="A26" s="20">
        <v>0</v>
      </c>
      <c r="B26" s="17" t="s">
        <v>787</v>
      </c>
      <c r="C26" s="17" t="s">
        <v>65</v>
      </c>
      <c r="D26" s="4" t="s">
        <v>66</v>
      </c>
      <c r="E26" s="3">
        <v>57</v>
      </c>
      <c r="F26" s="4" t="s">
        <v>27</v>
      </c>
      <c r="G26" s="3">
        <v>57</v>
      </c>
      <c r="H26" s="3">
        <v>1</v>
      </c>
      <c r="I26" s="2">
        <v>5968.61</v>
      </c>
      <c r="J26" s="40">
        <f t="shared" si="12"/>
        <v>104.71245614035087</v>
      </c>
      <c r="K26" s="2">
        <v>5968.61</v>
      </c>
      <c r="L26" s="2">
        <v>5968.61</v>
      </c>
      <c r="M26" s="3">
        <v>57</v>
      </c>
      <c r="N26" s="3">
        <v>57</v>
      </c>
      <c r="Q26" s="24">
        <f>_xlfn.XLOOKUP(A26,'[1]Coney Island Sites-Sandy Work C'!$B:$B,'[1]Coney Island Sites-Sandy Work C'!$M:$M,0)</f>
        <v>0</v>
      </c>
      <c r="R26" s="31">
        <f>_xlfn.XLOOKUP(A26,'[1]Coney Island Sites-Sandy Work C'!$B:$B,'[1]Coney Island Sites-Sandy Work C'!$D:$D,0)</f>
        <v>0</v>
      </c>
      <c r="S26" s="31">
        <f t="shared" si="3"/>
        <v>0</v>
      </c>
      <c r="U26" t="b">
        <f t="shared" si="8"/>
        <v>0</v>
      </c>
      <c r="V26" t="b">
        <f t="shared" si="1"/>
        <v>0</v>
      </c>
      <c r="W26" t="b">
        <f t="shared" si="5"/>
        <v>0</v>
      </c>
      <c r="X26" t="b">
        <f t="shared" si="2"/>
        <v>1</v>
      </c>
      <c r="Y26" t="b">
        <f t="shared" si="9"/>
        <v>0</v>
      </c>
      <c r="AA26" t="b">
        <f t="shared" si="10"/>
        <v>0</v>
      </c>
      <c r="AF26" s="2">
        <v>5968.61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</row>
    <row r="27" spans="1:37" hidden="1" x14ac:dyDescent="0.35">
      <c r="A27" s="21">
        <v>0</v>
      </c>
      <c r="B27" s="18" t="e">
        <v>#N/A</v>
      </c>
      <c r="C27" s="18" t="s">
        <v>67</v>
      </c>
      <c r="D27" s="5" t="s">
        <v>68</v>
      </c>
      <c r="E27" s="6">
        <v>61</v>
      </c>
      <c r="F27" s="5" t="s">
        <v>27</v>
      </c>
      <c r="G27" s="6">
        <v>23.5</v>
      </c>
      <c r="H27" s="6">
        <v>2.5957446808510638</v>
      </c>
      <c r="I27" s="7">
        <v>64306.79</v>
      </c>
      <c r="J27" s="40">
        <f t="shared" si="12"/>
        <v>117.32639344262294</v>
      </c>
      <c r="K27" s="7">
        <v>7156.91</v>
      </c>
      <c r="L27" s="7">
        <v>7156.91</v>
      </c>
      <c r="M27" s="6">
        <v>61</v>
      </c>
      <c r="N27" s="6">
        <v>61</v>
      </c>
      <c r="Q27" s="27">
        <f>_xlfn.XLOOKUP(A27,'[1]Coney Island Sites-Sandy Work C'!$B:$B,'[1]Coney Island Sites-Sandy Work C'!$M:$M,0)</f>
        <v>0</v>
      </c>
      <c r="R27" s="32">
        <f>_xlfn.XLOOKUP(A27,'[1]Coney Island Sites-Sandy Work C'!$B:$B,'[1]Coney Island Sites-Sandy Work C'!$D:$D,0)</f>
        <v>0</v>
      </c>
      <c r="S27" s="32">
        <f t="shared" si="3"/>
        <v>0</v>
      </c>
      <c r="U27" t="b">
        <f t="shared" si="8"/>
        <v>0</v>
      </c>
      <c r="V27" t="b">
        <f t="shared" si="1"/>
        <v>0</v>
      </c>
      <c r="W27" t="b">
        <f t="shared" si="5"/>
        <v>0</v>
      </c>
      <c r="X27" t="b">
        <f t="shared" si="2"/>
        <v>0</v>
      </c>
      <c r="Y27" t="b">
        <f t="shared" si="9"/>
        <v>0</v>
      </c>
      <c r="AA27" t="b">
        <f t="shared" si="10"/>
        <v>0</v>
      </c>
      <c r="AF27" s="7">
        <v>64306.79</v>
      </c>
      <c r="AG27" s="7">
        <v>0</v>
      </c>
      <c r="AH27" s="7">
        <v>0</v>
      </c>
      <c r="AI27" s="7">
        <v>0</v>
      </c>
      <c r="AJ27" s="7">
        <v>0</v>
      </c>
      <c r="AK27" s="7">
        <v>0</v>
      </c>
    </row>
    <row r="28" spans="1:37" hidden="1" x14ac:dyDescent="0.35">
      <c r="A28" s="20">
        <v>0</v>
      </c>
      <c r="B28" s="17" t="e">
        <v>#N/A</v>
      </c>
      <c r="C28" s="17" t="s">
        <v>69</v>
      </c>
      <c r="D28" s="4" t="s">
        <v>70</v>
      </c>
      <c r="E28" s="3">
        <v>6.5</v>
      </c>
      <c r="F28" s="42" t="s">
        <v>60</v>
      </c>
      <c r="G28" s="3">
        <v>6.5</v>
      </c>
      <c r="H28" s="3">
        <v>1</v>
      </c>
      <c r="I28" s="2">
        <v>796.41</v>
      </c>
      <c r="J28" s="40">
        <f t="shared" si="12"/>
        <v>122.52461538461537</v>
      </c>
      <c r="K28" s="2">
        <v>796.41</v>
      </c>
      <c r="L28" s="2">
        <v>796.41</v>
      </c>
      <c r="M28" s="3">
        <v>6.5</v>
      </c>
      <c r="N28" s="3">
        <v>6.5</v>
      </c>
      <c r="Q28" s="24">
        <f>_xlfn.XLOOKUP(A28,'[1]Coney Island Sites-Sandy Work C'!$B:$B,'[1]Coney Island Sites-Sandy Work C'!$M:$M,0)</f>
        <v>0</v>
      </c>
      <c r="R28" s="31">
        <f>_xlfn.XLOOKUP(A28,'[1]Coney Island Sites-Sandy Work C'!$B:$B,'[1]Coney Island Sites-Sandy Work C'!$D:$D,0)</f>
        <v>0</v>
      </c>
      <c r="S28" s="31">
        <f t="shared" si="3"/>
        <v>0</v>
      </c>
      <c r="U28" t="b">
        <f t="shared" si="8"/>
        <v>0</v>
      </c>
      <c r="V28" t="b">
        <f t="shared" si="1"/>
        <v>0</v>
      </c>
      <c r="W28" t="b">
        <f t="shared" si="5"/>
        <v>0</v>
      </c>
      <c r="X28" t="b">
        <f t="shared" si="2"/>
        <v>1</v>
      </c>
      <c r="Y28" t="b">
        <f t="shared" si="9"/>
        <v>0</v>
      </c>
      <c r="AA28" t="b">
        <f t="shared" si="10"/>
        <v>0</v>
      </c>
      <c r="AF28" s="2">
        <v>796.41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</row>
    <row r="29" spans="1:37" hidden="1" x14ac:dyDescent="0.35">
      <c r="A29" s="21">
        <v>0</v>
      </c>
      <c r="B29" s="18">
        <v>0</v>
      </c>
      <c r="C29" s="18" t="s">
        <v>71</v>
      </c>
      <c r="D29" s="5" t="s">
        <v>72</v>
      </c>
      <c r="E29" s="6">
        <v>0</v>
      </c>
      <c r="F29" s="42" t="s">
        <v>60</v>
      </c>
      <c r="G29" s="6">
        <v>0</v>
      </c>
      <c r="H29" s="6">
        <v>1</v>
      </c>
      <c r="I29" s="7">
        <v>0</v>
      </c>
      <c r="K29" s="7">
        <v>0</v>
      </c>
      <c r="L29" s="7">
        <v>0</v>
      </c>
      <c r="M29" s="6">
        <v>0</v>
      </c>
      <c r="N29" s="6">
        <v>0</v>
      </c>
      <c r="Q29" s="27">
        <f>_xlfn.XLOOKUP(A29,'[1]Coney Island Sites-Sandy Work C'!$B:$B,'[1]Coney Island Sites-Sandy Work C'!$M:$M,0)</f>
        <v>0</v>
      </c>
      <c r="R29" s="32">
        <f>_xlfn.XLOOKUP(A29,'[1]Coney Island Sites-Sandy Work C'!$B:$B,'[1]Coney Island Sites-Sandy Work C'!$D:$D,0)</f>
        <v>0</v>
      </c>
      <c r="S29" s="32">
        <f t="shared" si="3"/>
        <v>0</v>
      </c>
      <c r="U29" t="b">
        <f t="shared" si="8"/>
        <v>0</v>
      </c>
      <c r="V29" t="e">
        <f t="shared" si="1"/>
        <v>#DIV/0!</v>
      </c>
      <c r="W29" t="e">
        <f t="shared" si="5"/>
        <v>#DIV/0!</v>
      </c>
      <c r="X29" t="e">
        <f t="shared" si="2"/>
        <v>#DIV/0!</v>
      </c>
      <c r="Y29" t="b">
        <f t="shared" si="9"/>
        <v>0</v>
      </c>
      <c r="AA29" t="b">
        <f t="shared" si="10"/>
        <v>0</v>
      </c>
      <c r="AF29" s="7">
        <v>0</v>
      </c>
      <c r="AG29" s="7">
        <v>0</v>
      </c>
      <c r="AH29" s="7">
        <v>0</v>
      </c>
      <c r="AI29" s="7">
        <v>0</v>
      </c>
      <c r="AJ29" s="7">
        <v>0</v>
      </c>
      <c r="AK29" s="7">
        <v>0</v>
      </c>
    </row>
    <row r="30" spans="1:37" hidden="1" x14ac:dyDescent="0.35">
      <c r="A30" s="20">
        <v>0</v>
      </c>
      <c r="B30" s="17" t="s">
        <v>787</v>
      </c>
      <c r="C30" s="17" t="s">
        <v>73</v>
      </c>
      <c r="D30" s="4" t="s">
        <v>74</v>
      </c>
      <c r="E30" s="3">
        <v>1</v>
      </c>
      <c r="F30" s="4" t="s">
        <v>75</v>
      </c>
      <c r="G30" s="3">
        <v>0</v>
      </c>
      <c r="H30" s="3">
        <v>1</v>
      </c>
      <c r="I30" s="2">
        <v>0</v>
      </c>
      <c r="K30" s="2">
        <v>0</v>
      </c>
      <c r="L30" s="2">
        <v>0</v>
      </c>
      <c r="M30" s="3">
        <v>0</v>
      </c>
      <c r="N30" s="3">
        <v>0</v>
      </c>
      <c r="Q30" s="24">
        <f>_xlfn.XLOOKUP(A30,'[1]Coney Island Sites-Sandy Work C'!$B:$B,'[1]Coney Island Sites-Sandy Work C'!$M:$M,0)</f>
        <v>0</v>
      </c>
      <c r="R30" s="31">
        <f>_xlfn.XLOOKUP(A30,'[1]Coney Island Sites-Sandy Work C'!$B:$B,'[1]Coney Island Sites-Sandy Work C'!$D:$D,0)</f>
        <v>0</v>
      </c>
      <c r="S30" s="31">
        <f t="shared" si="3"/>
        <v>0</v>
      </c>
      <c r="U30" t="b">
        <f t="shared" si="8"/>
        <v>0</v>
      </c>
      <c r="V30" t="e">
        <f t="shared" si="1"/>
        <v>#DIV/0!</v>
      </c>
      <c r="W30" t="e">
        <f t="shared" si="5"/>
        <v>#DIV/0!</v>
      </c>
      <c r="X30" t="e">
        <f t="shared" si="2"/>
        <v>#DIV/0!</v>
      </c>
      <c r="Y30" t="b">
        <f t="shared" si="9"/>
        <v>0</v>
      </c>
      <c r="AA30" t="b">
        <f t="shared" si="10"/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</row>
    <row r="31" spans="1:37" hidden="1" x14ac:dyDescent="0.35">
      <c r="A31" s="21">
        <v>0</v>
      </c>
      <c r="B31" s="18" t="s">
        <v>787</v>
      </c>
      <c r="C31" s="18" t="s">
        <v>76</v>
      </c>
      <c r="D31" s="5" t="s">
        <v>77</v>
      </c>
      <c r="E31" s="6">
        <v>37</v>
      </c>
      <c r="F31" s="5" t="s">
        <v>78</v>
      </c>
      <c r="G31" s="6">
        <v>0</v>
      </c>
      <c r="H31" s="6">
        <v>1</v>
      </c>
      <c r="I31" s="7">
        <v>73150</v>
      </c>
      <c r="K31" s="7">
        <v>48265</v>
      </c>
      <c r="L31" s="7">
        <v>69685</v>
      </c>
      <c r="M31" s="6">
        <v>15</v>
      </c>
      <c r="N31" s="6">
        <v>0</v>
      </c>
      <c r="Q31" s="27">
        <f>_xlfn.XLOOKUP(A31,'[1]Coney Island Sites-Sandy Work C'!$B:$B,'[1]Coney Island Sites-Sandy Work C'!$M:$M,0)</f>
        <v>0</v>
      </c>
      <c r="R31" s="32">
        <f>_xlfn.XLOOKUP(A31,'[1]Coney Island Sites-Sandy Work C'!$B:$B,'[1]Coney Island Sites-Sandy Work C'!$D:$D,0)</f>
        <v>0</v>
      </c>
      <c r="S31" s="32">
        <f t="shared" si="3"/>
        <v>0</v>
      </c>
      <c r="U31" t="b">
        <f t="shared" si="8"/>
        <v>0</v>
      </c>
      <c r="V31" t="b">
        <f t="shared" si="1"/>
        <v>1</v>
      </c>
      <c r="W31" t="b">
        <f t="shared" si="5"/>
        <v>1</v>
      </c>
      <c r="X31" t="b">
        <f t="shared" si="2"/>
        <v>0</v>
      </c>
      <c r="Y31" t="b">
        <f t="shared" si="9"/>
        <v>0</v>
      </c>
      <c r="AA31" t="b">
        <f t="shared" si="10"/>
        <v>0</v>
      </c>
      <c r="AF31" s="7">
        <v>0</v>
      </c>
      <c r="AG31" s="7">
        <v>73150</v>
      </c>
      <c r="AH31" s="7">
        <v>0</v>
      </c>
      <c r="AI31" s="7">
        <v>0</v>
      </c>
      <c r="AJ31" s="7">
        <v>0</v>
      </c>
      <c r="AK31" s="7">
        <v>0</v>
      </c>
    </row>
    <row r="32" spans="1:37" hidden="1" x14ac:dyDescent="0.35">
      <c r="A32" s="20">
        <v>0</v>
      </c>
      <c r="B32" s="17" t="s">
        <v>787</v>
      </c>
      <c r="C32" s="17" t="s">
        <v>79</v>
      </c>
      <c r="D32" s="4" t="s">
        <v>80</v>
      </c>
      <c r="E32" s="3">
        <v>37</v>
      </c>
      <c r="F32" s="4" t="s">
        <v>78</v>
      </c>
      <c r="G32" s="3">
        <v>0</v>
      </c>
      <c r="H32" s="3">
        <v>1</v>
      </c>
      <c r="I32" s="2">
        <v>87990</v>
      </c>
      <c r="K32" s="2">
        <v>25130</v>
      </c>
      <c r="L32" s="2">
        <v>87990</v>
      </c>
      <c r="M32" s="3">
        <v>15</v>
      </c>
      <c r="N32" s="3">
        <v>0</v>
      </c>
      <c r="Q32" s="24">
        <f>_xlfn.XLOOKUP(A32,'[1]Coney Island Sites-Sandy Work C'!$B:$B,'[1]Coney Island Sites-Sandy Work C'!$M:$M,0)</f>
        <v>0</v>
      </c>
      <c r="R32" s="31">
        <f>_xlfn.XLOOKUP(A32,'[1]Coney Island Sites-Sandy Work C'!$B:$B,'[1]Coney Island Sites-Sandy Work C'!$D:$D,0)</f>
        <v>0</v>
      </c>
      <c r="S32" s="31">
        <f t="shared" si="3"/>
        <v>0</v>
      </c>
      <c r="U32" t="b">
        <f t="shared" si="8"/>
        <v>0</v>
      </c>
      <c r="V32" t="b">
        <f t="shared" si="1"/>
        <v>0</v>
      </c>
      <c r="W32" t="b">
        <f t="shared" si="5"/>
        <v>0</v>
      </c>
      <c r="X32" t="b">
        <f t="shared" si="2"/>
        <v>0</v>
      </c>
      <c r="Y32" t="b">
        <f t="shared" si="9"/>
        <v>0</v>
      </c>
      <c r="AA32" t="b">
        <f t="shared" si="10"/>
        <v>0</v>
      </c>
      <c r="AF32" s="2">
        <v>0</v>
      </c>
      <c r="AG32" s="2">
        <v>87990</v>
      </c>
      <c r="AH32" s="2">
        <v>0</v>
      </c>
      <c r="AI32" s="2">
        <v>0</v>
      </c>
      <c r="AJ32" s="2">
        <v>0</v>
      </c>
      <c r="AK32" s="2">
        <v>0</v>
      </c>
    </row>
    <row r="33" spans="1:37" hidden="1" x14ac:dyDescent="0.35">
      <c r="A33" s="21">
        <v>0</v>
      </c>
      <c r="B33" s="18" t="s">
        <v>787</v>
      </c>
      <c r="C33" s="18" t="s">
        <v>81</v>
      </c>
      <c r="D33" s="5" t="s">
        <v>82</v>
      </c>
      <c r="E33" s="6">
        <v>864</v>
      </c>
      <c r="F33" s="5" t="s">
        <v>83</v>
      </c>
      <c r="G33" s="6">
        <v>756.61</v>
      </c>
      <c r="H33" s="6">
        <v>1.1419357396809451</v>
      </c>
      <c r="I33" s="7">
        <v>79968</v>
      </c>
      <c r="J33" s="40" t="e">
        <f>K33/N33</f>
        <v>#DIV/0!</v>
      </c>
      <c r="K33" s="7">
        <v>0</v>
      </c>
      <c r="L33" s="7">
        <v>5820</v>
      </c>
      <c r="M33" s="6">
        <v>0</v>
      </c>
      <c r="N33" s="6">
        <v>0</v>
      </c>
      <c r="Q33" s="27">
        <f>_xlfn.XLOOKUP(A33,'[1]Coney Island Sites-Sandy Work C'!$B:$B,'[1]Coney Island Sites-Sandy Work C'!$M:$M,0)</f>
        <v>0</v>
      </c>
      <c r="R33" s="32">
        <f>_xlfn.XLOOKUP(A33,'[1]Coney Island Sites-Sandy Work C'!$B:$B,'[1]Coney Island Sites-Sandy Work C'!$D:$D,0)</f>
        <v>0</v>
      </c>
      <c r="S33" s="32">
        <f t="shared" si="3"/>
        <v>0</v>
      </c>
      <c r="U33" t="b">
        <f t="shared" si="8"/>
        <v>0</v>
      </c>
      <c r="V33" t="b">
        <f t="shared" si="1"/>
        <v>0</v>
      </c>
      <c r="W33" t="b">
        <f t="shared" si="5"/>
        <v>0</v>
      </c>
      <c r="X33" t="b">
        <f t="shared" si="2"/>
        <v>0</v>
      </c>
      <c r="Y33" t="b">
        <f t="shared" si="9"/>
        <v>0</v>
      </c>
      <c r="AA33" t="b">
        <f t="shared" si="10"/>
        <v>0</v>
      </c>
      <c r="AF33" s="7">
        <v>74148</v>
      </c>
      <c r="AG33" s="7">
        <v>0</v>
      </c>
      <c r="AH33" s="7">
        <v>0</v>
      </c>
      <c r="AI33" s="7">
        <v>5820</v>
      </c>
      <c r="AJ33" s="7">
        <v>0</v>
      </c>
      <c r="AK33" s="7">
        <v>0</v>
      </c>
    </row>
    <row r="34" spans="1:37" hidden="1" x14ac:dyDescent="0.35">
      <c r="A34" s="20">
        <v>0</v>
      </c>
      <c r="B34" s="17" t="s">
        <v>787</v>
      </c>
      <c r="C34" s="17" t="s">
        <v>84</v>
      </c>
      <c r="D34" s="4" t="s">
        <v>85</v>
      </c>
      <c r="E34" s="3">
        <v>239</v>
      </c>
      <c r="F34" s="4" t="s">
        <v>86</v>
      </c>
      <c r="G34" s="3">
        <v>0</v>
      </c>
      <c r="H34" s="3">
        <v>1</v>
      </c>
      <c r="I34" s="2">
        <v>35000</v>
      </c>
      <c r="K34" s="2">
        <v>0</v>
      </c>
      <c r="L34" s="2">
        <v>0</v>
      </c>
      <c r="M34" s="3">
        <v>0</v>
      </c>
      <c r="N34" s="3">
        <v>0</v>
      </c>
      <c r="Q34" s="24">
        <f>_xlfn.XLOOKUP(A34,'[1]Coney Island Sites-Sandy Work C'!$B:$B,'[1]Coney Island Sites-Sandy Work C'!$M:$M,0)</f>
        <v>0</v>
      </c>
      <c r="R34" s="31">
        <f>_xlfn.XLOOKUP(A34,'[1]Coney Island Sites-Sandy Work C'!$B:$B,'[1]Coney Island Sites-Sandy Work C'!$D:$D,0)</f>
        <v>0</v>
      </c>
      <c r="S34" s="31">
        <f t="shared" si="3"/>
        <v>0</v>
      </c>
      <c r="U34" t="b">
        <f t="shared" si="8"/>
        <v>0</v>
      </c>
      <c r="V34" t="b">
        <f t="shared" si="1"/>
        <v>0</v>
      </c>
      <c r="W34" t="b">
        <f t="shared" si="5"/>
        <v>0</v>
      </c>
      <c r="X34" t="b">
        <f t="shared" si="2"/>
        <v>0</v>
      </c>
      <c r="Y34" t="b">
        <f t="shared" si="9"/>
        <v>0</v>
      </c>
      <c r="AA34" t="b">
        <f t="shared" si="10"/>
        <v>0</v>
      </c>
      <c r="AF34" s="2">
        <v>0</v>
      </c>
      <c r="AG34" s="2">
        <v>0</v>
      </c>
      <c r="AH34" s="2">
        <v>0</v>
      </c>
      <c r="AI34" s="2">
        <v>35000</v>
      </c>
      <c r="AJ34" s="2">
        <v>0</v>
      </c>
      <c r="AK34" s="2">
        <v>0</v>
      </c>
    </row>
    <row r="35" spans="1:37" hidden="1" x14ac:dyDescent="0.35">
      <c r="A35" s="21">
        <v>0</v>
      </c>
      <c r="B35" s="18">
        <v>0</v>
      </c>
      <c r="C35" s="18" t="s">
        <v>87</v>
      </c>
      <c r="D35" s="5" t="s">
        <v>88</v>
      </c>
      <c r="E35" s="6">
        <v>864</v>
      </c>
      <c r="F35" s="5" t="s">
        <v>83</v>
      </c>
      <c r="G35" s="6">
        <v>0</v>
      </c>
      <c r="H35" s="6">
        <v>1</v>
      </c>
      <c r="I35" s="7">
        <v>0</v>
      </c>
      <c r="K35" s="7">
        <v>0</v>
      </c>
      <c r="L35" s="7">
        <v>0</v>
      </c>
      <c r="M35" s="6">
        <v>0</v>
      </c>
      <c r="N35" s="6">
        <v>0</v>
      </c>
      <c r="Q35" s="27">
        <f>_xlfn.XLOOKUP(A35,'[1]Coney Island Sites-Sandy Work C'!$B:$B,'[1]Coney Island Sites-Sandy Work C'!$M:$M,0)</f>
        <v>0</v>
      </c>
      <c r="R35" s="32">
        <f>_xlfn.XLOOKUP(A35,'[1]Coney Island Sites-Sandy Work C'!$B:$B,'[1]Coney Island Sites-Sandy Work C'!$D:$D,0)</f>
        <v>0</v>
      </c>
      <c r="S35" s="32">
        <f t="shared" si="3"/>
        <v>0</v>
      </c>
      <c r="U35" t="b">
        <f t="shared" si="8"/>
        <v>0</v>
      </c>
      <c r="V35" t="e">
        <f t="shared" si="1"/>
        <v>#DIV/0!</v>
      </c>
      <c r="W35" t="e">
        <f t="shared" si="5"/>
        <v>#DIV/0!</v>
      </c>
      <c r="X35" t="e">
        <f t="shared" si="2"/>
        <v>#DIV/0!</v>
      </c>
      <c r="Y35" t="b">
        <f t="shared" si="9"/>
        <v>0</v>
      </c>
      <c r="AA35" t="b">
        <f t="shared" si="10"/>
        <v>0</v>
      </c>
      <c r="AF35" s="7">
        <v>0</v>
      </c>
      <c r="AG35" s="7">
        <v>0</v>
      </c>
      <c r="AH35" s="7">
        <v>0</v>
      </c>
      <c r="AI35" s="7">
        <v>0</v>
      </c>
      <c r="AJ35" s="7">
        <v>0</v>
      </c>
      <c r="AK35" s="7">
        <v>0</v>
      </c>
    </row>
    <row r="36" spans="1:37" hidden="1" x14ac:dyDescent="0.35">
      <c r="A36" s="20">
        <v>0</v>
      </c>
      <c r="B36" s="17" t="s">
        <v>787</v>
      </c>
      <c r="C36" s="17" t="s">
        <v>89</v>
      </c>
      <c r="D36" s="4" t="s">
        <v>90</v>
      </c>
      <c r="E36" s="3">
        <v>1</v>
      </c>
      <c r="F36" s="4" t="s">
        <v>75</v>
      </c>
      <c r="G36" s="3">
        <v>0</v>
      </c>
      <c r="H36" s="3">
        <v>1</v>
      </c>
      <c r="I36" s="2">
        <v>28596.9</v>
      </c>
      <c r="K36" s="2">
        <v>10573.9</v>
      </c>
      <c r="L36" s="2">
        <v>38642.089999999997</v>
      </c>
      <c r="M36" s="3">
        <v>0</v>
      </c>
      <c r="N36" s="3">
        <v>0</v>
      </c>
      <c r="Q36" s="24">
        <f>_xlfn.XLOOKUP(A36,'[1]Coney Island Sites-Sandy Work C'!$B:$B,'[1]Coney Island Sites-Sandy Work C'!$M:$M,0)</f>
        <v>0</v>
      </c>
      <c r="R36" s="31">
        <f>_xlfn.XLOOKUP(A36,'[1]Coney Island Sites-Sandy Work C'!$B:$B,'[1]Coney Island Sites-Sandy Work C'!$D:$D,0)</f>
        <v>0</v>
      </c>
      <c r="S36" s="31">
        <f t="shared" si="3"/>
        <v>0</v>
      </c>
      <c r="U36" t="b">
        <f t="shared" si="8"/>
        <v>0</v>
      </c>
      <c r="V36" t="b">
        <f t="shared" si="1"/>
        <v>1</v>
      </c>
      <c r="W36" t="b">
        <f t="shared" si="5"/>
        <v>1</v>
      </c>
      <c r="X36" t="b">
        <f t="shared" si="2"/>
        <v>0</v>
      </c>
      <c r="Y36" t="b">
        <f t="shared" si="9"/>
        <v>1</v>
      </c>
      <c r="AA36" t="b">
        <f t="shared" si="10"/>
        <v>0</v>
      </c>
      <c r="AF36" s="2">
        <v>0</v>
      </c>
      <c r="AG36" s="2">
        <v>28596.9</v>
      </c>
      <c r="AH36" s="2">
        <v>0</v>
      </c>
      <c r="AI36" s="2">
        <v>0</v>
      </c>
      <c r="AJ36" s="2">
        <v>0</v>
      </c>
      <c r="AK36" s="2">
        <v>0</v>
      </c>
    </row>
    <row r="37" spans="1:37" hidden="1" x14ac:dyDescent="0.35">
      <c r="A37" s="21">
        <v>0</v>
      </c>
      <c r="B37" s="18">
        <v>0</v>
      </c>
      <c r="C37" s="18" t="s">
        <v>91</v>
      </c>
      <c r="D37" s="5" t="s">
        <v>92</v>
      </c>
      <c r="E37" s="6">
        <v>1</v>
      </c>
      <c r="F37" s="5" t="s">
        <v>75</v>
      </c>
      <c r="G37" s="6">
        <v>0</v>
      </c>
      <c r="H37" s="6">
        <v>1</v>
      </c>
      <c r="I37" s="7">
        <v>0</v>
      </c>
      <c r="K37" s="7">
        <v>0</v>
      </c>
      <c r="L37" s="7">
        <v>0</v>
      </c>
      <c r="M37" s="6">
        <v>0</v>
      </c>
      <c r="N37" s="6">
        <v>0</v>
      </c>
      <c r="Q37" s="27">
        <f>_xlfn.XLOOKUP(A37,'[1]Coney Island Sites-Sandy Work C'!$B:$B,'[1]Coney Island Sites-Sandy Work C'!$M:$M,0)</f>
        <v>0</v>
      </c>
      <c r="R37" s="32">
        <f>_xlfn.XLOOKUP(A37,'[1]Coney Island Sites-Sandy Work C'!$B:$B,'[1]Coney Island Sites-Sandy Work C'!$D:$D,0)</f>
        <v>0</v>
      </c>
      <c r="S37" s="32">
        <f t="shared" si="3"/>
        <v>0</v>
      </c>
      <c r="U37" t="b">
        <f t="shared" si="8"/>
        <v>0</v>
      </c>
      <c r="V37" t="e">
        <f t="shared" si="1"/>
        <v>#DIV/0!</v>
      </c>
      <c r="W37" t="e">
        <f t="shared" si="5"/>
        <v>#DIV/0!</v>
      </c>
      <c r="X37" t="e">
        <f t="shared" si="2"/>
        <v>#DIV/0!</v>
      </c>
      <c r="Y37" t="b">
        <f t="shared" si="9"/>
        <v>0</v>
      </c>
      <c r="AA37" t="b">
        <f t="shared" si="10"/>
        <v>0</v>
      </c>
      <c r="AF37" s="7">
        <v>0</v>
      </c>
      <c r="AG37" s="7">
        <v>0</v>
      </c>
      <c r="AH37" s="7">
        <v>0</v>
      </c>
      <c r="AI37" s="7">
        <v>0</v>
      </c>
      <c r="AJ37" s="7">
        <v>0</v>
      </c>
      <c r="AK37" s="7">
        <v>0</v>
      </c>
    </row>
    <row r="38" spans="1:37" hidden="1" x14ac:dyDescent="0.35">
      <c r="A38" s="20">
        <v>0</v>
      </c>
      <c r="B38" s="17" t="s">
        <v>787</v>
      </c>
      <c r="C38" s="17" t="s">
        <v>93</v>
      </c>
      <c r="D38" s="4" t="s">
        <v>94</v>
      </c>
      <c r="E38" s="3">
        <v>34000</v>
      </c>
      <c r="F38" s="4" t="s">
        <v>83</v>
      </c>
      <c r="G38" s="3">
        <v>320</v>
      </c>
      <c r="H38" s="3">
        <v>106.25</v>
      </c>
      <c r="I38" s="2">
        <v>32963.199999999997</v>
      </c>
      <c r="J38" s="40" t="e">
        <f>K38/N38</f>
        <v>#DIV/0!</v>
      </c>
      <c r="K38" s="2">
        <v>0</v>
      </c>
      <c r="L38" s="2">
        <v>0</v>
      </c>
      <c r="M38" s="3">
        <v>0</v>
      </c>
      <c r="N38" s="3">
        <v>0</v>
      </c>
      <c r="Q38" s="24">
        <f>_xlfn.XLOOKUP(A38,'[1]Coney Island Sites-Sandy Work C'!$B:$B,'[1]Coney Island Sites-Sandy Work C'!$M:$M,0)</f>
        <v>0</v>
      </c>
      <c r="R38" s="31">
        <f>_xlfn.XLOOKUP(A38,'[1]Coney Island Sites-Sandy Work C'!$B:$B,'[1]Coney Island Sites-Sandy Work C'!$D:$D,0)</f>
        <v>0</v>
      </c>
      <c r="S38" s="31">
        <f t="shared" si="3"/>
        <v>0</v>
      </c>
      <c r="U38" t="b">
        <f t="shared" si="8"/>
        <v>0</v>
      </c>
      <c r="V38" t="b">
        <f t="shared" si="1"/>
        <v>0</v>
      </c>
      <c r="W38" t="b">
        <f t="shared" si="5"/>
        <v>0</v>
      </c>
      <c r="X38" t="b">
        <f t="shared" si="2"/>
        <v>0</v>
      </c>
      <c r="Y38" t="b">
        <f t="shared" si="9"/>
        <v>0</v>
      </c>
      <c r="AA38" t="b">
        <f t="shared" si="10"/>
        <v>0</v>
      </c>
      <c r="AF38" s="2">
        <v>32963.199999999997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</row>
    <row r="39" spans="1:37" hidden="1" outlineLevel="1" x14ac:dyDescent="0.35">
      <c r="A39" s="22">
        <v>0</v>
      </c>
      <c r="B39" s="19" t="s">
        <v>787</v>
      </c>
      <c r="C39" s="19" t="s">
        <v>93</v>
      </c>
      <c r="D39" s="8" t="s">
        <v>95</v>
      </c>
      <c r="E39" s="9">
        <v>7166</v>
      </c>
      <c r="F39" s="8" t="s">
        <v>83</v>
      </c>
      <c r="G39" s="9">
        <v>67.444705882352935</v>
      </c>
      <c r="H39" s="9">
        <v>0</v>
      </c>
      <c r="I39" s="10">
        <v>6947.4791529411759</v>
      </c>
      <c r="K39" s="10">
        <v>0</v>
      </c>
      <c r="L39" s="10">
        <v>0</v>
      </c>
      <c r="M39" s="9">
        <v>0</v>
      </c>
      <c r="N39" s="9">
        <v>0</v>
      </c>
      <c r="Q39" s="28">
        <f>_xlfn.XLOOKUP(A39,'[1]Coney Island Sites-Sandy Work C'!$B:$B,'[1]Coney Island Sites-Sandy Work C'!$M:$M,0)</f>
        <v>0</v>
      </c>
      <c r="R39" s="33">
        <f>_xlfn.XLOOKUP(A39,'[1]Coney Island Sites-Sandy Work C'!$B:$B,'[1]Coney Island Sites-Sandy Work C'!$D:$D,0)</f>
        <v>0</v>
      </c>
      <c r="S39" s="33">
        <f t="shared" si="3"/>
        <v>0</v>
      </c>
      <c r="U39" t="b">
        <f t="shared" si="8"/>
        <v>0</v>
      </c>
      <c r="V39" t="b">
        <f t="shared" si="1"/>
        <v>0</v>
      </c>
      <c r="W39" t="b">
        <f t="shared" si="5"/>
        <v>0</v>
      </c>
      <c r="X39" t="b">
        <f t="shared" si="2"/>
        <v>0</v>
      </c>
      <c r="Y39" t="b">
        <f t="shared" si="9"/>
        <v>0</v>
      </c>
      <c r="AA39" t="b">
        <f t="shared" si="10"/>
        <v>0</v>
      </c>
      <c r="AF39" s="10">
        <v>0</v>
      </c>
      <c r="AG39" s="10">
        <v>0</v>
      </c>
      <c r="AH39" s="10">
        <v>0</v>
      </c>
      <c r="AI39" s="10">
        <v>0</v>
      </c>
      <c r="AJ39" s="10">
        <v>0</v>
      </c>
      <c r="AK39" s="10">
        <v>0</v>
      </c>
    </row>
    <row r="40" spans="1:37" hidden="1" outlineLevel="1" x14ac:dyDescent="0.35">
      <c r="A40" s="22">
        <v>0</v>
      </c>
      <c r="B40" s="19" t="s">
        <v>787</v>
      </c>
      <c r="C40" s="19" t="s">
        <v>93</v>
      </c>
      <c r="D40" s="8" t="s">
        <v>96</v>
      </c>
      <c r="E40" s="9">
        <v>7165</v>
      </c>
      <c r="F40" s="8" t="s">
        <v>83</v>
      </c>
      <c r="G40" s="9">
        <v>67.435294117647061</v>
      </c>
      <c r="H40" s="9">
        <v>0</v>
      </c>
      <c r="I40" s="10">
        <v>6946.5096470588223</v>
      </c>
      <c r="K40" s="10">
        <v>0</v>
      </c>
      <c r="L40" s="10">
        <v>0</v>
      </c>
      <c r="M40" s="9">
        <v>0</v>
      </c>
      <c r="N40" s="9">
        <v>0</v>
      </c>
      <c r="Q40" s="28">
        <f>_xlfn.XLOOKUP(A40,'[1]Coney Island Sites-Sandy Work C'!$B:$B,'[1]Coney Island Sites-Sandy Work C'!$M:$M,0)</f>
        <v>0</v>
      </c>
      <c r="R40" s="33">
        <f>_xlfn.XLOOKUP(A40,'[1]Coney Island Sites-Sandy Work C'!$B:$B,'[1]Coney Island Sites-Sandy Work C'!$D:$D,0)</f>
        <v>0</v>
      </c>
      <c r="S40" s="33">
        <f t="shared" si="3"/>
        <v>0</v>
      </c>
      <c r="U40" t="b">
        <f t="shared" si="8"/>
        <v>0</v>
      </c>
      <c r="V40" t="b">
        <f t="shared" si="1"/>
        <v>0</v>
      </c>
      <c r="W40" t="b">
        <f t="shared" si="5"/>
        <v>0</v>
      </c>
      <c r="X40" t="b">
        <f t="shared" si="2"/>
        <v>0</v>
      </c>
      <c r="Y40" t="b">
        <f t="shared" si="9"/>
        <v>0</v>
      </c>
      <c r="AA40" t="b">
        <f t="shared" si="10"/>
        <v>0</v>
      </c>
      <c r="AF40" s="10">
        <v>0</v>
      </c>
      <c r="AG40" s="10">
        <v>0</v>
      </c>
      <c r="AH40" s="10">
        <v>0</v>
      </c>
      <c r="AI40" s="10">
        <v>0</v>
      </c>
      <c r="AJ40" s="10">
        <v>0</v>
      </c>
      <c r="AK40" s="10">
        <v>0</v>
      </c>
    </row>
    <row r="41" spans="1:37" hidden="1" outlineLevel="1" x14ac:dyDescent="0.35">
      <c r="A41" s="22">
        <v>0</v>
      </c>
      <c r="B41" s="19" t="s">
        <v>787</v>
      </c>
      <c r="C41" s="19" t="s">
        <v>93</v>
      </c>
      <c r="D41" s="8" t="s">
        <v>97</v>
      </c>
      <c r="E41" s="9">
        <v>18440</v>
      </c>
      <c r="F41" s="8" t="s">
        <v>83</v>
      </c>
      <c r="G41" s="9">
        <v>173.5529411764706</v>
      </c>
      <c r="H41" s="9">
        <v>0</v>
      </c>
      <c r="I41" s="10">
        <v>17877.688470588229</v>
      </c>
      <c r="K41" s="10">
        <v>0</v>
      </c>
      <c r="L41" s="10">
        <v>0</v>
      </c>
      <c r="M41" s="9">
        <v>0</v>
      </c>
      <c r="N41" s="9">
        <v>0</v>
      </c>
      <c r="Q41" s="28">
        <f>_xlfn.XLOOKUP(A41,'[1]Coney Island Sites-Sandy Work C'!$B:$B,'[1]Coney Island Sites-Sandy Work C'!$M:$M,0)</f>
        <v>0</v>
      </c>
      <c r="R41" s="33">
        <f>_xlfn.XLOOKUP(A41,'[1]Coney Island Sites-Sandy Work C'!$B:$B,'[1]Coney Island Sites-Sandy Work C'!$D:$D,0)</f>
        <v>0</v>
      </c>
      <c r="S41" s="33">
        <f t="shared" si="3"/>
        <v>0</v>
      </c>
      <c r="U41" t="b">
        <f t="shared" si="8"/>
        <v>0</v>
      </c>
      <c r="V41" t="b">
        <f t="shared" si="1"/>
        <v>0</v>
      </c>
      <c r="W41" t="b">
        <f t="shared" si="5"/>
        <v>0</v>
      </c>
      <c r="X41" t="b">
        <f t="shared" si="2"/>
        <v>0</v>
      </c>
      <c r="Y41" t="b">
        <f t="shared" si="9"/>
        <v>0</v>
      </c>
      <c r="AA41" t="b">
        <f t="shared" si="10"/>
        <v>0</v>
      </c>
      <c r="AF41" s="10">
        <v>0</v>
      </c>
      <c r="AG41" s="10">
        <v>0</v>
      </c>
      <c r="AH41" s="10">
        <v>0</v>
      </c>
      <c r="AI41" s="10">
        <v>0</v>
      </c>
      <c r="AJ41" s="10">
        <v>0</v>
      </c>
      <c r="AK41" s="10">
        <v>0</v>
      </c>
    </row>
    <row r="42" spans="1:37" hidden="1" outlineLevel="1" x14ac:dyDescent="0.35">
      <c r="A42" s="22">
        <v>0</v>
      </c>
      <c r="B42" s="19" t="s">
        <v>787</v>
      </c>
      <c r="C42" s="19" t="s">
        <v>93</v>
      </c>
      <c r="D42" s="8" t="s">
        <v>98</v>
      </c>
      <c r="E42" s="9">
        <v>1235</v>
      </c>
      <c r="F42" s="8" t="s">
        <v>83</v>
      </c>
      <c r="G42" s="9">
        <v>11.623529411764711</v>
      </c>
      <c r="H42" s="9">
        <v>0</v>
      </c>
      <c r="I42" s="10">
        <v>1197.3397647058821</v>
      </c>
      <c r="K42" s="10">
        <v>0</v>
      </c>
      <c r="L42" s="10">
        <v>0</v>
      </c>
      <c r="M42" s="9">
        <v>0</v>
      </c>
      <c r="N42" s="9">
        <v>0</v>
      </c>
      <c r="Q42" s="28">
        <f>_xlfn.XLOOKUP(A42,'[1]Coney Island Sites-Sandy Work C'!$B:$B,'[1]Coney Island Sites-Sandy Work C'!$M:$M,0)</f>
        <v>0</v>
      </c>
      <c r="R42" s="33">
        <f>_xlfn.XLOOKUP(A42,'[1]Coney Island Sites-Sandy Work C'!$B:$B,'[1]Coney Island Sites-Sandy Work C'!$D:$D,0)</f>
        <v>0</v>
      </c>
      <c r="S42" s="33">
        <f t="shared" si="3"/>
        <v>0</v>
      </c>
      <c r="U42" t="b">
        <f t="shared" si="8"/>
        <v>0</v>
      </c>
      <c r="V42" t="b">
        <f t="shared" si="1"/>
        <v>0</v>
      </c>
      <c r="W42" t="b">
        <f t="shared" si="5"/>
        <v>0</v>
      </c>
      <c r="X42" t="b">
        <f t="shared" si="2"/>
        <v>0</v>
      </c>
      <c r="Y42" t="b">
        <f t="shared" si="9"/>
        <v>0</v>
      </c>
      <c r="AA42" t="b">
        <f t="shared" si="10"/>
        <v>0</v>
      </c>
      <c r="AF42" s="10">
        <v>0</v>
      </c>
      <c r="AG42" s="10">
        <v>0</v>
      </c>
      <c r="AH42" s="10">
        <v>0</v>
      </c>
      <c r="AI42" s="10">
        <v>0</v>
      </c>
      <c r="AJ42" s="10">
        <v>0</v>
      </c>
      <c r="AK42" s="10">
        <v>0</v>
      </c>
    </row>
    <row r="43" spans="1:37" hidden="1" collapsed="1" x14ac:dyDescent="0.35">
      <c r="A43" s="21">
        <v>0</v>
      </c>
      <c r="B43" s="18" t="s">
        <v>787</v>
      </c>
      <c r="C43" s="18" t="s">
        <v>99</v>
      </c>
      <c r="D43" s="5" t="s">
        <v>100</v>
      </c>
      <c r="E43" s="6">
        <v>96</v>
      </c>
      <c r="F43" s="5" t="s">
        <v>24</v>
      </c>
      <c r="G43" s="6">
        <v>160</v>
      </c>
      <c r="H43" s="6">
        <v>0.6</v>
      </c>
      <c r="I43" s="7">
        <v>0</v>
      </c>
      <c r="K43" s="7">
        <v>0</v>
      </c>
      <c r="L43" s="7">
        <v>0</v>
      </c>
      <c r="M43" s="6">
        <v>0</v>
      </c>
      <c r="N43" s="6">
        <v>0</v>
      </c>
      <c r="Q43" s="27">
        <f>_xlfn.XLOOKUP(A43,'[1]Coney Island Sites-Sandy Work C'!$B:$B,'[1]Coney Island Sites-Sandy Work C'!$M:$M,0)</f>
        <v>0</v>
      </c>
      <c r="R43" s="32">
        <f>_xlfn.XLOOKUP(A43,'[1]Coney Island Sites-Sandy Work C'!$B:$B,'[1]Coney Island Sites-Sandy Work C'!$D:$D,0)</f>
        <v>0</v>
      </c>
      <c r="S43" s="32">
        <f t="shared" si="3"/>
        <v>0</v>
      </c>
      <c r="U43" t="b">
        <f t="shared" si="8"/>
        <v>0</v>
      </c>
      <c r="V43" t="e">
        <f t="shared" si="1"/>
        <v>#DIV/0!</v>
      </c>
      <c r="W43" t="e">
        <f t="shared" si="5"/>
        <v>#DIV/0!</v>
      </c>
      <c r="X43" t="e">
        <f t="shared" si="2"/>
        <v>#DIV/0!</v>
      </c>
      <c r="Y43" t="b">
        <f t="shared" si="9"/>
        <v>0</v>
      </c>
      <c r="AA43" t="b">
        <f t="shared" si="10"/>
        <v>0</v>
      </c>
      <c r="AF43" s="7">
        <v>0</v>
      </c>
      <c r="AG43" s="7">
        <v>0</v>
      </c>
      <c r="AH43" s="7">
        <v>0</v>
      </c>
      <c r="AI43" s="7">
        <v>0</v>
      </c>
      <c r="AJ43" s="7">
        <v>0</v>
      </c>
      <c r="AK43" s="7">
        <v>0</v>
      </c>
    </row>
    <row r="44" spans="1:37" hidden="1" outlineLevel="1" x14ac:dyDescent="0.35">
      <c r="A44" s="22">
        <v>0</v>
      </c>
      <c r="B44" s="19" t="s">
        <v>787</v>
      </c>
      <c r="C44" s="19" t="s">
        <v>99</v>
      </c>
      <c r="D44" s="8" t="s">
        <v>95</v>
      </c>
      <c r="E44" s="9">
        <v>20</v>
      </c>
      <c r="F44" s="8" t="s">
        <v>24</v>
      </c>
      <c r="G44" s="9">
        <v>33.333333333333343</v>
      </c>
      <c r="H44" s="9">
        <v>0</v>
      </c>
      <c r="I44" s="10">
        <v>0</v>
      </c>
      <c r="K44" s="10">
        <v>0</v>
      </c>
      <c r="L44" s="10">
        <v>0</v>
      </c>
      <c r="M44" s="9">
        <v>0</v>
      </c>
      <c r="N44" s="9">
        <v>0</v>
      </c>
      <c r="Q44" s="28">
        <f>_xlfn.XLOOKUP(A44,'[1]Coney Island Sites-Sandy Work C'!$B:$B,'[1]Coney Island Sites-Sandy Work C'!$M:$M,0)</f>
        <v>0</v>
      </c>
      <c r="R44" s="33">
        <f>_xlfn.XLOOKUP(A44,'[1]Coney Island Sites-Sandy Work C'!$B:$B,'[1]Coney Island Sites-Sandy Work C'!$D:$D,0)</f>
        <v>0</v>
      </c>
      <c r="S44" s="33">
        <f t="shared" si="3"/>
        <v>0</v>
      </c>
      <c r="U44" t="b">
        <f t="shared" si="8"/>
        <v>0</v>
      </c>
      <c r="V44" t="e">
        <f t="shared" si="1"/>
        <v>#DIV/0!</v>
      </c>
      <c r="W44" t="e">
        <f t="shared" si="5"/>
        <v>#DIV/0!</v>
      </c>
      <c r="X44" t="e">
        <f t="shared" si="2"/>
        <v>#DIV/0!</v>
      </c>
      <c r="Y44" t="b">
        <f t="shared" si="9"/>
        <v>0</v>
      </c>
      <c r="AA44" t="b">
        <f t="shared" si="10"/>
        <v>0</v>
      </c>
      <c r="AF44" s="10">
        <v>0</v>
      </c>
      <c r="AG44" s="10">
        <v>0</v>
      </c>
      <c r="AH44" s="10">
        <v>0</v>
      </c>
      <c r="AI44" s="10">
        <v>0</v>
      </c>
      <c r="AJ44" s="10">
        <v>0</v>
      </c>
      <c r="AK44" s="10">
        <v>0</v>
      </c>
    </row>
    <row r="45" spans="1:37" hidden="1" outlineLevel="1" x14ac:dyDescent="0.35">
      <c r="A45" s="22">
        <v>0</v>
      </c>
      <c r="B45" s="19" t="s">
        <v>787</v>
      </c>
      <c r="C45" s="19" t="s">
        <v>99</v>
      </c>
      <c r="D45" s="8" t="s">
        <v>96</v>
      </c>
      <c r="E45" s="9">
        <v>15</v>
      </c>
      <c r="F45" s="8" t="s">
        <v>24</v>
      </c>
      <c r="G45" s="9">
        <v>25</v>
      </c>
      <c r="H45" s="9">
        <v>0</v>
      </c>
      <c r="I45" s="10">
        <v>0</v>
      </c>
      <c r="K45" s="10">
        <v>0</v>
      </c>
      <c r="L45" s="10">
        <v>0</v>
      </c>
      <c r="M45" s="9">
        <v>0</v>
      </c>
      <c r="N45" s="9">
        <v>0</v>
      </c>
      <c r="Q45" s="28">
        <f>_xlfn.XLOOKUP(A45,'[1]Coney Island Sites-Sandy Work C'!$B:$B,'[1]Coney Island Sites-Sandy Work C'!$M:$M,0)</f>
        <v>0</v>
      </c>
      <c r="R45" s="33">
        <f>_xlfn.XLOOKUP(A45,'[1]Coney Island Sites-Sandy Work C'!$B:$B,'[1]Coney Island Sites-Sandy Work C'!$D:$D,0)</f>
        <v>0</v>
      </c>
      <c r="S45" s="33">
        <f t="shared" si="3"/>
        <v>0</v>
      </c>
      <c r="U45" t="b">
        <f t="shared" si="8"/>
        <v>0</v>
      </c>
      <c r="V45" t="e">
        <f t="shared" si="1"/>
        <v>#DIV/0!</v>
      </c>
      <c r="W45" t="e">
        <f t="shared" si="5"/>
        <v>#DIV/0!</v>
      </c>
      <c r="X45" t="e">
        <f t="shared" si="2"/>
        <v>#DIV/0!</v>
      </c>
      <c r="Y45" t="b">
        <f t="shared" si="9"/>
        <v>0</v>
      </c>
      <c r="AA45" t="b">
        <f t="shared" si="10"/>
        <v>0</v>
      </c>
      <c r="AF45" s="10">
        <v>0</v>
      </c>
      <c r="AG45" s="10">
        <v>0</v>
      </c>
      <c r="AH45" s="10">
        <v>0</v>
      </c>
      <c r="AI45" s="10">
        <v>0</v>
      </c>
      <c r="AJ45" s="10">
        <v>0</v>
      </c>
      <c r="AK45" s="10">
        <v>0</v>
      </c>
    </row>
    <row r="46" spans="1:37" hidden="1" outlineLevel="1" x14ac:dyDescent="0.35">
      <c r="A46" s="22">
        <v>0</v>
      </c>
      <c r="B46" s="19" t="s">
        <v>787</v>
      </c>
      <c r="C46" s="19" t="s">
        <v>99</v>
      </c>
      <c r="D46" s="8" t="s">
        <v>97</v>
      </c>
      <c r="E46" s="9">
        <v>25</v>
      </c>
      <c r="F46" s="8" t="s">
        <v>24</v>
      </c>
      <c r="G46" s="9">
        <v>41.666666666666671</v>
      </c>
      <c r="H46" s="9">
        <v>0</v>
      </c>
      <c r="I46" s="10">
        <v>0</v>
      </c>
      <c r="K46" s="10">
        <v>0</v>
      </c>
      <c r="L46" s="10">
        <v>0</v>
      </c>
      <c r="M46" s="9">
        <v>0</v>
      </c>
      <c r="N46" s="9">
        <v>0</v>
      </c>
      <c r="Q46" s="28">
        <f>_xlfn.XLOOKUP(A46,'[1]Coney Island Sites-Sandy Work C'!$B:$B,'[1]Coney Island Sites-Sandy Work C'!$M:$M,0)</f>
        <v>0</v>
      </c>
      <c r="R46" s="33">
        <f>_xlfn.XLOOKUP(A46,'[1]Coney Island Sites-Sandy Work C'!$B:$B,'[1]Coney Island Sites-Sandy Work C'!$D:$D,0)</f>
        <v>0</v>
      </c>
      <c r="S46" s="33">
        <f t="shared" si="3"/>
        <v>0</v>
      </c>
      <c r="U46" t="b">
        <f t="shared" si="8"/>
        <v>0</v>
      </c>
      <c r="V46" t="e">
        <f t="shared" si="1"/>
        <v>#DIV/0!</v>
      </c>
      <c r="W46" t="e">
        <f t="shared" si="5"/>
        <v>#DIV/0!</v>
      </c>
      <c r="X46" t="e">
        <f t="shared" si="2"/>
        <v>#DIV/0!</v>
      </c>
      <c r="Y46" t="b">
        <f t="shared" si="9"/>
        <v>0</v>
      </c>
      <c r="AA46" t="b">
        <f t="shared" si="10"/>
        <v>0</v>
      </c>
      <c r="AF46" s="10">
        <v>0</v>
      </c>
      <c r="AG46" s="10">
        <v>0</v>
      </c>
      <c r="AH46" s="10">
        <v>0</v>
      </c>
      <c r="AI46" s="10">
        <v>0</v>
      </c>
      <c r="AJ46" s="10">
        <v>0</v>
      </c>
      <c r="AK46" s="10">
        <v>0</v>
      </c>
    </row>
    <row r="47" spans="1:37" hidden="1" outlineLevel="1" x14ac:dyDescent="0.35">
      <c r="A47" s="22">
        <v>0</v>
      </c>
      <c r="B47" s="19" t="s">
        <v>787</v>
      </c>
      <c r="C47" s="19" t="s">
        <v>99</v>
      </c>
      <c r="D47" s="8" t="s">
        <v>98</v>
      </c>
      <c r="E47" s="9">
        <v>22</v>
      </c>
      <c r="F47" s="8" t="s">
        <v>24</v>
      </c>
      <c r="G47" s="9">
        <v>36.666666666666657</v>
      </c>
      <c r="H47" s="9">
        <v>0</v>
      </c>
      <c r="I47" s="10">
        <v>0</v>
      </c>
      <c r="K47" s="10">
        <v>0</v>
      </c>
      <c r="L47" s="10">
        <v>0</v>
      </c>
      <c r="M47" s="9">
        <v>0</v>
      </c>
      <c r="N47" s="9">
        <v>0</v>
      </c>
      <c r="Q47" s="28">
        <f>_xlfn.XLOOKUP(A47,'[1]Coney Island Sites-Sandy Work C'!$B:$B,'[1]Coney Island Sites-Sandy Work C'!$M:$M,0)</f>
        <v>0</v>
      </c>
      <c r="R47" s="33">
        <f>_xlfn.XLOOKUP(A47,'[1]Coney Island Sites-Sandy Work C'!$B:$B,'[1]Coney Island Sites-Sandy Work C'!$D:$D,0)</f>
        <v>0</v>
      </c>
      <c r="S47" s="33">
        <f t="shared" si="3"/>
        <v>0</v>
      </c>
      <c r="U47" t="b">
        <f t="shared" si="8"/>
        <v>0</v>
      </c>
      <c r="V47" t="e">
        <f t="shared" si="1"/>
        <v>#DIV/0!</v>
      </c>
      <c r="W47" t="e">
        <f t="shared" si="5"/>
        <v>#DIV/0!</v>
      </c>
      <c r="X47" t="e">
        <f t="shared" si="2"/>
        <v>#DIV/0!</v>
      </c>
      <c r="Y47" t="b">
        <f t="shared" si="9"/>
        <v>0</v>
      </c>
      <c r="AA47" t="b">
        <f t="shared" si="10"/>
        <v>0</v>
      </c>
      <c r="AF47" s="10">
        <v>0</v>
      </c>
      <c r="AG47" s="10">
        <v>0</v>
      </c>
      <c r="AH47" s="10">
        <v>0</v>
      </c>
      <c r="AI47" s="10">
        <v>0</v>
      </c>
      <c r="AJ47" s="10">
        <v>0</v>
      </c>
      <c r="AK47" s="10">
        <v>0</v>
      </c>
    </row>
    <row r="48" spans="1:37" hidden="1" outlineLevel="1" x14ac:dyDescent="0.35">
      <c r="A48" s="22">
        <v>0</v>
      </c>
      <c r="B48" s="19" t="s">
        <v>787</v>
      </c>
      <c r="C48" s="19" t="s">
        <v>99</v>
      </c>
      <c r="D48" s="8" t="s">
        <v>101</v>
      </c>
      <c r="E48" s="9">
        <v>14</v>
      </c>
      <c r="F48" s="8" t="s">
        <v>24</v>
      </c>
      <c r="G48" s="9">
        <v>23.333333333333339</v>
      </c>
      <c r="H48" s="9">
        <v>0</v>
      </c>
      <c r="I48" s="10">
        <v>0</v>
      </c>
      <c r="K48" s="10">
        <v>0</v>
      </c>
      <c r="L48" s="10">
        <v>0</v>
      </c>
      <c r="M48" s="9">
        <v>0</v>
      </c>
      <c r="N48" s="9">
        <v>0</v>
      </c>
      <c r="Q48" s="28">
        <f>_xlfn.XLOOKUP(A48,'[1]Coney Island Sites-Sandy Work C'!$B:$B,'[1]Coney Island Sites-Sandy Work C'!$M:$M,0)</f>
        <v>0</v>
      </c>
      <c r="R48" s="33">
        <f>_xlfn.XLOOKUP(A48,'[1]Coney Island Sites-Sandy Work C'!$B:$B,'[1]Coney Island Sites-Sandy Work C'!$D:$D,0)</f>
        <v>0</v>
      </c>
      <c r="S48" s="33">
        <f t="shared" si="3"/>
        <v>0</v>
      </c>
      <c r="U48" t="b">
        <f t="shared" si="8"/>
        <v>0</v>
      </c>
      <c r="V48" t="e">
        <f t="shared" si="1"/>
        <v>#DIV/0!</v>
      </c>
      <c r="W48" t="e">
        <f t="shared" si="5"/>
        <v>#DIV/0!</v>
      </c>
      <c r="X48" t="e">
        <f t="shared" si="2"/>
        <v>#DIV/0!</v>
      </c>
      <c r="Y48" t="b">
        <f t="shared" si="9"/>
        <v>0</v>
      </c>
      <c r="AA48" t="b">
        <f t="shared" si="10"/>
        <v>0</v>
      </c>
      <c r="AF48" s="10">
        <v>0</v>
      </c>
      <c r="AG48" s="10">
        <v>0</v>
      </c>
      <c r="AH48" s="10">
        <v>0</v>
      </c>
      <c r="AI48" s="10">
        <v>0</v>
      </c>
      <c r="AJ48" s="10">
        <v>0</v>
      </c>
      <c r="AK48" s="10">
        <v>0</v>
      </c>
    </row>
    <row r="49" spans="1:37" hidden="1" collapsed="1" x14ac:dyDescent="0.35">
      <c r="A49" s="20">
        <v>0</v>
      </c>
      <c r="B49" s="17" t="s">
        <v>787</v>
      </c>
      <c r="C49" s="17" t="s">
        <v>102</v>
      </c>
      <c r="D49" s="4" t="s">
        <v>103</v>
      </c>
      <c r="E49" s="3">
        <v>7500</v>
      </c>
      <c r="F49" s="4" t="s">
        <v>86</v>
      </c>
      <c r="G49" s="3">
        <v>160</v>
      </c>
      <c r="H49" s="3">
        <v>46.875</v>
      </c>
      <c r="I49" s="2">
        <v>0</v>
      </c>
      <c r="K49" s="2">
        <v>0</v>
      </c>
      <c r="L49" s="2">
        <v>0</v>
      </c>
      <c r="M49" s="3">
        <v>0</v>
      </c>
      <c r="N49" s="3">
        <v>0</v>
      </c>
      <c r="Q49" s="24">
        <f>_xlfn.XLOOKUP(A49,'[1]Coney Island Sites-Sandy Work C'!$B:$B,'[1]Coney Island Sites-Sandy Work C'!$M:$M,0)</f>
        <v>0</v>
      </c>
      <c r="R49" s="31">
        <f>_xlfn.XLOOKUP(A49,'[1]Coney Island Sites-Sandy Work C'!$B:$B,'[1]Coney Island Sites-Sandy Work C'!$D:$D,0)</f>
        <v>0</v>
      </c>
      <c r="S49" s="31">
        <f t="shared" si="3"/>
        <v>0</v>
      </c>
      <c r="U49" t="b">
        <f t="shared" si="8"/>
        <v>0</v>
      </c>
      <c r="V49" t="e">
        <f t="shared" si="1"/>
        <v>#DIV/0!</v>
      </c>
      <c r="W49" t="e">
        <f t="shared" si="5"/>
        <v>#DIV/0!</v>
      </c>
      <c r="X49" t="e">
        <f t="shared" si="2"/>
        <v>#DIV/0!</v>
      </c>
      <c r="Y49" t="b">
        <f t="shared" si="9"/>
        <v>0</v>
      </c>
      <c r="AA49" t="b">
        <f t="shared" si="10"/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</row>
    <row r="50" spans="1:37" hidden="1" outlineLevel="1" x14ac:dyDescent="0.35">
      <c r="A50" s="22">
        <v>0</v>
      </c>
      <c r="B50" s="19" t="s">
        <v>787</v>
      </c>
      <c r="C50" s="19" t="s">
        <v>102</v>
      </c>
      <c r="D50" s="8" t="s">
        <v>95</v>
      </c>
      <c r="E50" s="9">
        <v>1530</v>
      </c>
      <c r="F50" s="8" t="s">
        <v>86</v>
      </c>
      <c r="G50" s="9">
        <v>32.64</v>
      </c>
      <c r="H50" s="9">
        <v>0</v>
      </c>
      <c r="I50" s="10">
        <v>0</v>
      </c>
      <c r="K50" s="10">
        <v>0</v>
      </c>
      <c r="L50" s="10">
        <v>0</v>
      </c>
      <c r="M50" s="9">
        <v>0</v>
      </c>
      <c r="N50" s="9">
        <v>0</v>
      </c>
      <c r="Q50" s="28">
        <f>_xlfn.XLOOKUP(A50,'[1]Coney Island Sites-Sandy Work C'!$B:$B,'[1]Coney Island Sites-Sandy Work C'!$M:$M,0)</f>
        <v>0</v>
      </c>
      <c r="R50" s="33">
        <f>_xlfn.XLOOKUP(A50,'[1]Coney Island Sites-Sandy Work C'!$B:$B,'[1]Coney Island Sites-Sandy Work C'!$D:$D,0)</f>
        <v>0</v>
      </c>
      <c r="S50" s="33">
        <f t="shared" si="3"/>
        <v>0</v>
      </c>
      <c r="U50" t="b">
        <f t="shared" si="8"/>
        <v>0</v>
      </c>
      <c r="V50" t="e">
        <f t="shared" si="1"/>
        <v>#DIV/0!</v>
      </c>
      <c r="W50" t="e">
        <f t="shared" si="5"/>
        <v>#DIV/0!</v>
      </c>
      <c r="X50" t="e">
        <f t="shared" si="2"/>
        <v>#DIV/0!</v>
      </c>
      <c r="Y50" t="b">
        <f t="shared" si="9"/>
        <v>0</v>
      </c>
      <c r="AA50" t="b">
        <f t="shared" si="10"/>
        <v>0</v>
      </c>
      <c r="AF50" s="10">
        <v>0</v>
      </c>
      <c r="AG50" s="10">
        <v>0</v>
      </c>
      <c r="AH50" s="10">
        <v>0</v>
      </c>
      <c r="AI50" s="10">
        <v>0</v>
      </c>
      <c r="AJ50" s="10">
        <v>0</v>
      </c>
      <c r="AK50" s="10">
        <v>0</v>
      </c>
    </row>
    <row r="51" spans="1:37" hidden="1" outlineLevel="1" x14ac:dyDescent="0.35">
      <c r="A51" s="22">
        <v>0</v>
      </c>
      <c r="B51" s="19" t="s">
        <v>787</v>
      </c>
      <c r="C51" s="19" t="s">
        <v>102</v>
      </c>
      <c r="D51" s="8" t="s">
        <v>96</v>
      </c>
      <c r="E51" s="9">
        <v>1940</v>
      </c>
      <c r="F51" s="8" t="s">
        <v>86</v>
      </c>
      <c r="G51" s="9">
        <v>41.386666666666663</v>
      </c>
      <c r="H51" s="9">
        <v>0</v>
      </c>
      <c r="I51" s="10">
        <v>0</v>
      </c>
      <c r="K51" s="10">
        <v>0</v>
      </c>
      <c r="L51" s="10">
        <v>0</v>
      </c>
      <c r="M51" s="9">
        <v>0</v>
      </c>
      <c r="N51" s="9">
        <v>0</v>
      </c>
      <c r="Q51" s="28">
        <f>_xlfn.XLOOKUP(A51,'[1]Coney Island Sites-Sandy Work C'!$B:$B,'[1]Coney Island Sites-Sandy Work C'!$M:$M,0)</f>
        <v>0</v>
      </c>
      <c r="R51" s="33">
        <f>_xlfn.XLOOKUP(A51,'[1]Coney Island Sites-Sandy Work C'!$B:$B,'[1]Coney Island Sites-Sandy Work C'!$D:$D,0)</f>
        <v>0</v>
      </c>
      <c r="S51" s="33">
        <f t="shared" si="3"/>
        <v>0</v>
      </c>
      <c r="U51" t="b">
        <f t="shared" si="8"/>
        <v>0</v>
      </c>
      <c r="V51" t="e">
        <f t="shared" si="1"/>
        <v>#DIV/0!</v>
      </c>
      <c r="W51" t="e">
        <f t="shared" si="5"/>
        <v>#DIV/0!</v>
      </c>
      <c r="X51" t="e">
        <f t="shared" si="2"/>
        <v>#DIV/0!</v>
      </c>
      <c r="Y51" t="b">
        <f t="shared" si="9"/>
        <v>0</v>
      </c>
      <c r="AA51" t="b">
        <f t="shared" si="10"/>
        <v>0</v>
      </c>
      <c r="AF51" s="10">
        <v>0</v>
      </c>
      <c r="AG51" s="10">
        <v>0</v>
      </c>
      <c r="AH51" s="10">
        <v>0</v>
      </c>
      <c r="AI51" s="10">
        <v>0</v>
      </c>
      <c r="AJ51" s="10">
        <v>0</v>
      </c>
      <c r="AK51" s="10">
        <v>0</v>
      </c>
    </row>
    <row r="52" spans="1:37" hidden="1" outlineLevel="1" x14ac:dyDescent="0.35">
      <c r="A52" s="22">
        <v>0</v>
      </c>
      <c r="B52" s="19" t="s">
        <v>787</v>
      </c>
      <c r="C52" s="19" t="s">
        <v>102</v>
      </c>
      <c r="D52" s="8" t="s">
        <v>97</v>
      </c>
      <c r="E52" s="9">
        <v>1286</v>
      </c>
      <c r="F52" s="8" t="s">
        <v>86</v>
      </c>
      <c r="G52" s="9">
        <v>27.434666666666661</v>
      </c>
      <c r="H52" s="9">
        <v>0</v>
      </c>
      <c r="I52" s="10">
        <v>0</v>
      </c>
      <c r="K52" s="10">
        <v>0</v>
      </c>
      <c r="L52" s="10">
        <v>0</v>
      </c>
      <c r="M52" s="9">
        <v>0</v>
      </c>
      <c r="N52" s="9">
        <v>0</v>
      </c>
      <c r="Q52" s="28">
        <f>_xlfn.XLOOKUP(A52,'[1]Coney Island Sites-Sandy Work C'!$B:$B,'[1]Coney Island Sites-Sandy Work C'!$M:$M,0)</f>
        <v>0</v>
      </c>
      <c r="R52" s="33">
        <f>_xlfn.XLOOKUP(A52,'[1]Coney Island Sites-Sandy Work C'!$B:$B,'[1]Coney Island Sites-Sandy Work C'!$D:$D,0)</f>
        <v>0</v>
      </c>
      <c r="S52" s="33">
        <f t="shared" si="3"/>
        <v>0</v>
      </c>
      <c r="U52" t="b">
        <f t="shared" si="8"/>
        <v>0</v>
      </c>
      <c r="V52" t="e">
        <f t="shared" si="1"/>
        <v>#DIV/0!</v>
      </c>
      <c r="W52" t="e">
        <f t="shared" si="5"/>
        <v>#DIV/0!</v>
      </c>
      <c r="X52" t="e">
        <f t="shared" si="2"/>
        <v>#DIV/0!</v>
      </c>
      <c r="Y52" t="b">
        <f t="shared" si="9"/>
        <v>0</v>
      </c>
      <c r="AA52" t="b">
        <f t="shared" si="10"/>
        <v>0</v>
      </c>
      <c r="AF52" s="10">
        <v>0</v>
      </c>
      <c r="AG52" s="10">
        <v>0</v>
      </c>
      <c r="AH52" s="10">
        <v>0</v>
      </c>
      <c r="AI52" s="10">
        <v>0</v>
      </c>
      <c r="AJ52" s="10">
        <v>0</v>
      </c>
      <c r="AK52" s="10">
        <v>0</v>
      </c>
    </row>
    <row r="53" spans="1:37" hidden="1" outlineLevel="1" x14ac:dyDescent="0.35">
      <c r="A53" s="22">
        <v>0</v>
      </c>
      <c r="B53" s="19" t="s">
        <v>787</v>
      </c>
      <c r="C53" s="19" t="s">
        <v>102</v>
      </c>
      <c r="D53" s="8" t="s">
        <v>98</v>
      </c>
      <c r="E53" s="9">
        <v>1739</v>
      </c>
      <c r="F53" s="8" t="s">
        <v>86</v>
      </c>
      <c r="G53" s="9">
        <v>37.098666666666666</v>
      </c>
      <c r="H53" s="9">
        <v>0</v>
      </c>
      <c r="I53" s="10">
        <v>0</v>
      </c>
      <c r="K53" s="10">
        <v>0</v>
      </c>
      <c r="L53" s="10">
        <v>0</v>
      </c>
      <c r="M53" s="9">
        <v>0</v>
      </c>
      <c r="N53" s="9">
        <v>0</v>
      </c>
      <c r="Q53" s="28">
        <f>_xlfn.XLOOKUP(A53,'[1]Coney Island Sites-Sandy Work C'!$B:$B,'[1]Coney Island Sites-Sandy Work C'!$M:$M,0)</f>
        <v>0</v>
      </c>
      <c r="R53" s="33">
        <f>_xlfn.XLOOKUP(A53,'[1]Coney Island Sites-Sandy Work C'!$B:$B,'[1]Coney Island Sites-Sandy Work C'!$D:$D,0)</f>
        <v>0</v>
      </c>
      <c r="S53" s="33">
        <f t="shared" si="3"/>
        <v>0</v>
      </c>
      <c r="U53" t="b">
        <f t="shared" si="8"/>
        <v>0</v>
      </c>
      <c r="V53" t="e">
        <f t="shared" si="1"/>
        <v>#DIV/0!</v>
      </c>
      <c r="W53" t="e">
        <f t="shared" si="5"/>
        <v>#DIV/0!</v>
      </c>
      <c r="X53" t="e">
        <f t="shared" si="2"/>
        <v>#DIV/0!</v>
      </c>
      <c r="Y53" t="b">
        <f t="shared" si="9"/>
        <v>0</v>
      </c>
      <c r="AA53" t="b">
        <f t="shared" si="10"/>
        <v>0</v>
      </c>
      <c r="AF53" s="10">
        <v>0</v>
      </c>
      <c r="AG53" s="10">
        <v>0</v>
      </c>
      <c r="AH53" s="10">
        <v>0</v>
      </c>
      <c r="AI53" s="10">
        <v>0</v>
      </c>
      <c r="AJ53" s="10">
        <v>0</v>
      </c>
      <c r="AK53" s="10">
        <v>0</v>
      </c>
    </row>
    <row r="54" spans="1:37" hidden="1" outlineLevel="1" x14ac:dyDescent="0.35">
      <c r="A54" s="22">
        <v>0</v>
      </c>
      <c r="B54" s="19" t="s">
        <v>787</v>
      </c>
      <c r="C54" s="19" t="s">
        <v>102</v>
      </c>
      <c r="D54" s="8" t="s">
        <v>101</v>
      </c>
      <c r="E54" s="9">
        <v>968</v>
      </c>
      <c r="F54" s="8" t="s">
        <v>86</v>
      </c>
      <c r="G54" s="9">
        <v>20.65066666666667</v>
      </c>
      <c r="H54" s="9">
        <v>0</v>
      </c>
      <c r="I54" s="10">
        <v>0</v>
      </c>
      <c r="K54" s="10">
        <v>0</v>
      </c>
      <c r="L54" s="10">
        <v>0</v>
      </c>
      <c r="M54" s="9">
        <v>0</v>
      </c>
      <c r="N54" s="9">
        <v>0</v>
      </c>
      <c r="Q54" s="28">
        <f>_xlfn.XLOOKUP(A54,'[1]Coney Island Sites-Sandy Work C'!$B:$B,'[1]Coney Island Sites-Sandy Work C'!$M:$M,0)</f>
        <v>0</v>
      </c>
      <c r="R54" s="33">
        <f>_xlfn.XLOOKUP(A54,'[1]Coney Island Sites-Sandy Work C'!$B:$B,'[1]Coney Island Sites-Sandy Work C'!$D:$D,0)</f>
        <v>0</v>
      </c>
      <c r="S54" s="33">
        <f t="shared" si="3"/>
        <v>0</v>
      </c>
      <c r="U54" t="b">
        <f t="shared" si="8"/>
        <v>0</v>
      </c>
      <c r="V54" t="e">
        <f t="shared" si="1"/>
        <v>#DIV/0!</v>
      </c>
      <c r="W54" t="e">
        <f t="shared" si="5"/>
        <v>#DIV/0!</v>
      </c>
      <c r="X54" t="e">
        <f t="shared" si="2"/>
        <v>#DIV/0!</v>
      </c>
      <c r="Y54" t="b">
        <f t="shared" si="9"/>
        <v>0</v>
      </c>
      <c r="AA54" t="b">
        <f t="shared" si="10"/>
        <v>0</v>
      </c>
      <c r="AF54" s="10">
        <v>0</v>
      </c>
      <c r="AG54" s="10">
        <v>0</v>
      </c>
      <c r="AH54" s="10">
        <v>0</v>
      </c>
      <c r="AI54" s="10">
        <v>0</v>
      </c>
      <c r="AJ54" s="10">
        <v>0</v>
      </c>
      <c r="AK54" s="10">
        <v>0</v>
      </c>
    </row>
    <row r="55" spans="1:37" hidden="1" collapsed="1" x14ac:dyDescent="0.35">
      <c r="A55" s="21">
        <v>0</v>
      </c>
      <c r="B55" s="18" t="s">
        <v>787</v>
      </c>
      <c r="C55" s="18" t="s">
        <v>104</v>
      </c>
      <c r="D55" s="5" t="s">
        <v>105</v>
      </c>
      <c r="E55" s="6">
        <v>8000</v>
      </c>
      <c r="F55" s="5" t="s">
        <v>83</v>
      </c>
      <c r="G55" s="6">
        <v>200</v>
      </c>
      <c r="H55" s="6">
        <v>40</v>
      </c>
      <c r="I55" s="7">
        <v>0</v>
      </c>
      <c r="K55" s="7">
        <v>0</v>
      </c>
      <c r="L55" s="7">
        <v>0</v>
      </c>
      <c r="M55" s="6">
        <v>0</v>
      </c>
      <c r="N55" s="6">
        <v>0</v>
      </c>
      <c r="Q55" s="27">
        <f>_xlfn.XLOOKUP(A55,'[1]Coney Island Sites-Sandy Work C'!$B:$B,'[1]Coney Island Sites-Sandy Work C'!$M:$M,0)</f>
        <v>0</v>
      </c>
      <c r="R55" s="32">
        <f>_xlfn.XLOOKUP(A55,'[1]Coney Island Sites-Sandy Work C'!$B:$B,'[1]Coney Island Sites-Sandy Work C'!$D:$D,0)</f>
        <v>0</v>
      </c>
      <c r="S55" s="32">
        <f t="shared" si="3"/>
        <v>0</v>
      </c>
      <c r="U55" t="b">
        <f t="shared" si="8"/>
        <v>0</v>
      </c>
      <c r="V55" t="e">
        <f t="shared" si="1"/>
        <v>#DIV/0!</v>
      </c>
      <c r="W55" t="e">
        <f t="shared" si="5"/>
        <v>#DIV/0!</v>
      </c>
      <c r="X55" t="e">
        <f t="shared" si="2"/>
        <v>#DIV/0!</v>
      </c>
      <c r="Y55" t="b">
        <f t="shared" si="9"/>
        <v>0</v>
      </c>
      <c r="AA55" t="b">
        <f t="shared" si="10"/>
        <v>0</v>
      </c>
      <c r="AF55" s="7">
        <v>0</v>
      </c>
      <c r="AG55" s="7">
        <v>0</v>
      </c>
      <c r="AH55" s="7">
        <v>0</v>
      </c>
      <c r="AI55" s="7">
        <v>0</v>
      </c>
      <c r="AJ55" s="7">
        <v>0</v>
      </c>
      <c r="AK55" s="7">
        <v>0</v>
      </c>
    </row>
    <row r="56" spans="1:37" hidden="1" outlineLevel="1" x14ac:dyDescent="0.35">
      <c r="A56" s="22">
        <v>0</v>
      </c>
      <c r="B56" s="19" t="s">
        <v>787</v>
      </c>
      <c r="C56" s="19" t="s">
        <v>104</v>
      </c>
      <c r="D56" s="8" t="s">
        <v>95</v>
      </c>
      <c r="E56" s="9">
        <v>1610</v>
      </c>
      <c r="F56" s="8" t="s">
        <v>83</v>
      </c>
      <c r="G56" s="9">
        <v>40.25</v>
      </c>
      <c r="H56" s="9">
        <v>0</v>
      </c>
      <c r="I56" s="10">
        <v>0</v>
      </c>
      <c r="K56" s="10">
        <v>0</v>
      </c>
      <c r="L56" s="10">
        <v>0</v>
      </c>
      <c r="M56" s="9">
        <v>0</v>
      </c>
      <c r="N56" s="9">
        <v>0</v>
      </c>
      <c r="Q56" s="28">
        <f>_xlfn.XLOOKUP(A56,'[1]Coney Island Sites-Sandy Work C'!$B:$B,'[1]Coney Island Sites-Sandy Work C'!$M:$M,0)</f>
        <v>0</v>
      </c>
      <c r="R56" s="33">
        <f>_xlfn.XLOOKUP(A56,'[1]Coney Island Sites-Sandy Work C'!$B:$B,'[1]Coney Island Sites-Sandy Work C'!$D:$D,0)</f>
        <v>0</v>
      </c>
      <c r="S56" s="33">
        <f t="shared" si="3"/>
        <v>0</v>
      </c>
      <c r="U56" t="b">
        <f t="shared" si="8"/>
        <v>0</v>
      </c>
      <c r="V56" t="e">
        <f t="shared" si="1"/>
        <v>#DIV/0!</v>
      </c>
      <c r="W56" t="e">
        <f t="shared" si="5"/>
        <v>#DIV/0!</v>
      </c>
      <c r="X56" t="e">
        <f t="shared" si="2"/>
        <v>#DIV/0!</v>
      </c>
      <c r="Y56" t="b">
        <f t="shared" si="9"/>
        <v>0</v>
      </c>
      <c r="AA56" t="b">
        <f t="shared" si="10"/>
        <v>0</v>
      </c>
      <c r="AF56" s="10">
        <v>0</v>
      </c>
      <c r="AG56" s="10">
        <v>0</v>
      </c>
      <c r="AH56" s="10">
        <v>0</v>
      </c>
      <c r="AI56" s="10">
        <v>0</v>
      </c>
      <c r="AJ56" s="10">
        <v>0</v>
      </c>
      <c r="AK56" s="10">
        <v>0</v>
      </c>
    </row>
    <row r="57" spans="1:37" hidden="1" outlineLevel="1" x14ac:dyDescent="0.35">
      <c r="A57" s="22">
        <v>0</v>
      </c>
      <c r="B57" s="19" t="s">
        <v>787</v>
      </c>
      <c r="C57" s="19" t="s">
        <v>104</v>
      </c>
      <c r="D57" s="8" t="s">
        <v>96</v>
      </c>
      <c r="E57" s="9">
        <v>1613</v>
      </c>
      <c r="F57" s="8" t="s">
        <v>83</v>
      </c>
      <c r="G57" s="9">
        <v>40.325000000000003</v>
      </c>
      <c r="H57" s="9">
        <v>0</v>
      </c>
      <c r="I57" s="10">
        <v>0</v>
      </c>
      <c r="K57" s="10">
        <v>0</v>
      </c>
      <c r="L57" s="10">
        <v>0</v>
      </c>
      <c r="M57" s="9">
        <v>0</v>
      </c>
      <c r="N57" s="9">
        <v>0</v>
      </c>
      <c r="Q57" s="28">
        <f>_xlfn.XLOOKUP(A57,'[1]Coney Island Sites-Sandy Work C'!$B:$B,'[1]Coney Island Sites-Sandy Work C'!$M:$M,0)</f>
        <v>0</v>
      </c>
      <c r="R57" s="33">
        <f>_xlfn.XLOOKUP(A57,'[1]Coney Island Sites-Sandy Work C'!$B:$B,'[1]Coney Island Sites-Sandy Work C'!$D:$D,0)</f>
        <v>0</v>
      </c>
      <c r="S57" s="33">
        <f t="shared" si="3"/>
        <v>0</v>
      </c>
      <c r="U57" t="b">
        <f t="shared" si="8"/>
        <v>0</v>
      </c>
      <c r="V57" t="e">
        <f t="shared" si="1"/>
        <v>#DIV/0!</v>
      </c>
      <c r="W57" t="e">
        <f t="shared" si="5"/>
        <v>#DIV/0!</v>
      </c>
      <c r="X57" t="e">
        <f t="shared" si="2"/>
        <v>#DIV/0!</v>
      </c>
      <c r="Y57" t="b">
        <f t="shared" si="9"/>
        <v>0</v>
      </c>
      <c r="AA57" t="b">
        <f t="shared" si="10"/>
        <v>0</v>
      </c>
      <c r="AF57" s="10">
        <v>0</v>
      </c>
      <c r="AG57" s="10">
        <v>0</v>
      </c>
      <c r="AH57" s="10">
        <v>0</v>
      </c>
      <c r="AI57" s="10">
        <v>0</v>
      </c>
      <c r="AJ57" s="10">
        <v>0</v>
      </c>
      <c r="AK57" s="10">
        <v>0</v>
      </c>
    </row>
    <row r="58" spans="1:37" hidden="1" outlineLevel="1" x14ac:dyDescent="0.35">
      <c r="A58" s="22">
        <v>0</v>
      </c>
      <c r="B58" s="19" t="s">
        <v>787</v>
      </c>
      <c r="C58" s="19" t="s">
        <v>104</v>
      </c>
      <c r="D58" s="8" t="s">
        <v>97</v>
      </c>
      <c r="E58" s="9">
        <v>1580</v>
      </c>
      <c r="F58" s="8" t="s">
        <v>83</v>
      </c>
      <c r="G58" s="9">
        <v>39.5</v>
      </c>
      <c r="H58" s="9">
        <v>0</v>
      </c>
      <c r="I58" s="10">
        <v>0</v>
      </c>
      <c r="K58" s="10">
        <v>0</v>
      </c>
      <c r="L58" s="10">
        <v>0</v>
      </c>
      <c r="M58" s="9">
        <v>0</v>
      </c>
      <c r="N58" s="9">
        <v>0</v>
      </c>
      <c r="Q58" s="28">
        <f>_xlfn.XLOOKUP(A58,'[1]Coney Island Sites-Sandy Work C'!$B:$B,'[1]Coney Island Sites-Sandy Work C'!$M:$M,0)</f>
        <v>0</v>
      </c>
      <c r="R58" s="33">
        <f>_xlfn.XLOOKUP(A58,'[1]Coney Island Sites-Sandy Work C'!$B:$B,'[1]Coney Island Sites-Sandy Work C'!$D:$D,0)</f>
        <v>0</v>
      </c>
      <c r="S58" s="33">
        <f t="shared" si="3"/>
        <v>0</v>
      </c>
      <c r="U58" t="b">
        <f t="shared" si="8"/>
        <v>0</v>
      </c>
      <c r="V58" t="e">
        <f t="shared" si="1"/>
        <v>#DIV/0!</v>
      </c>
      <c r="W58" t="e">
        <f t="shared" si="5"/>
        <v>#DIV/0!</v>
      </c>
      <c r="X58" t="e">
        <f t="shared" si="2"/>
        <v>#DIV/0!</v>
      </c>
      <c r="Y58" t="b">
        <f t="shared" si="9"/>
        <v>0</v>
      </c>
      <c r="AA58" t="b">
        <f t="shared" si="10"/>
        <v>0</v>
      </c>
      <c r="AF58" s="10">
        <v>0</v>
      </c>
      <c r="AG58" s="10">
        <v>0</v>
      </c>
      <c r="AH58" s="10">
        <v>0</v>
      </c>
      <c r="AI58" s="10">
        <v>0</v>
      </c>
      <c r="AJ58" s="10">
        <v>0</v>
      </c>
      <c r="AK58" s="10">
        <v>0</v>
      </c>
    </row>
    <row r="59" spans="1:37" hidden="1" outlineLevel="1" x14ac:dyDescent="0.35">
      <c r="A59" s="22">
        <v>0</v>
      </c>
      <c r="B59" s="19" t="s">
        <v>787</v>
      </c>
      <c r="C59" s="19" t="s">
        <v>104</v>
      </c>
      <c r="D59" s="8" t="s">
        <v>98</v>
      </c>
      <c r="E59" s="9">
        <v>1605</v>
      </c>
      <c r="F59" s="8" t="s">
        <v>83</v>
      </c>
      <c r="G59" s="9">
        <v>40.125</v>
      </c>
      <c r="H59" s="9">
        <v>0</v>
      </c>
      <c r="I59" s="10">
        <v>0</v>
      </c>
      <c r="K59" s="10">
        <v>0</v>
      </c>
      <c r="L59" s="10">
        <v>0</v>
      </c>
      <c r="M59" s="9">
        <v>0</v>
      </c>
      <c r="N59" s="9">
        <v>0</v>
      </c>
      <c r="Q59" s="28">
        <f>_xlfn.XLOOKUP(A59,'[1]Coney Island Sites-Sandy Work C'!$B:$B,'[1]Coney Island Sites-Sandy Work C'!$M:$M,0)</f>
        <v>0</v>
      </c>
      <c r="R59" s="33">
        <f>_xlfn.XLOOKUP(A59,'[1]Coney Island Sites-Sandy Work C'!$B:$B,'[1]Coney Island Sites-Sandy Work C'!$D:$D,0)</f>
        <v>0</v>
      </c>
      <c r="S59" s="33">
        <f t="shared" si="3"/>
        <v>0</v>
      </c>
      <c r="U59" t="b">
        <f t="shared" si="8"/>
        <v>0</v>
      </c>
      <c r="V59" t="e">
        <f t="shared" si="1"/>
        <v>#DIV/0!</v>
      </c>
      <c r="W59" t="e">
        <f t="shared" si="5"/>
        <v>#DIV/0!</v>
      </c>
      <c r="X59" t="e">
        <f t="shared" si="2"/>
        <v>#DIV/0!</v>
      </c>
      <c r="Y59" t="b">
        <f t="shared" si="9"/>
        <v>0</v>
      </c>
      <c r="AA59" t="b">
        <f t="shared" si="10"/>
        <v>0</v>
      </c>
      <c r="AF59" s="10">
        <v>0</v>
      </c>
      <c r="AG59" s="10">
        <v>0</v>
      </c>
      <c r="AH59" s="10">
        <v>0</v>
      </c>
      <c r="AI59" s="10">
        <v>0</v>
      </c>
      <c r="AJ59" s="10">
        <v>0</v>
      </c>
      <c r="AK59" s="10">
        <v>0</v>
      </c>
    </row>
    <row r="60" spans="1:37" hidden="1" outlineLevel="1" x14ac:dyDescent="0.35">
      <c r="A60" s="22">
        <v>0</v>
      </c>
      <c r="B60" s="19" t="s">
        <v>787</v>
      </c>
      <c r="C60" s="19" t="s">
        <v>104</v>
      </c>
      <c r="D60" s="8" t="s">
        <v>101</v>
      </c>
      <c r="E60" s="9">
        <v>1522</v>
      </c>
      <c r="F60" s="8" t="s">
        <v>83</v>
      </c>
      <c r="G60" s="9">
        <v>38.049999999999997</v>
      </c>
      <c r="H60" s="9">
        <v>0</v>
      </c>
      <c r="I60" s="10">
        <v>0</v>
      </c>
      <c r="K60" s="10">
        <v>0</v>
      </c>
      <c r="L60" s="10">
        <v>0</v>
      </c>
      <c r="M60" s="9">
        <v>0</v>
      </c>
      <c r="N60" s="9">
        <v>0</v>
      </c>
      <c r="Q60" s="28">
        <f>_xlfn.XLOOKUP(A60,'[1]Coney Island Sites-Sandy Work C'!$B:$B,'[1]Coney Island Sites-Sandy Work C'!$M:$M,0)</f>
        <v>0</v>
      </c>
      <c r="R60" s="33">
        <f>_xlfn.XLOOKUP(A60,'[1]Coney Island Sites-Sandy Work C'!$B:$B,'[1]Coney Island Sites-Sandy Work C'!$D:$D,0)</f>
        <v>0</v>
      </c>
      <c r="S60" s="33">
        <f t="shared" si="3"/>
        <v>0</v>
      </c>
      <c r="U60" t="b">
        <f t="shared" si="8"/>
        <v>0</v>
      </c>
      <c r="V60" t="e">
        <f t="shared" si="1"/>
        <v>#DIV/0!</v>
      </c>
      <c r="W60" t="e">
        <f t="shared" si="5"/>
        <v>#DIV/0!</v>
      </c>
      <c r="X60" t="e">
        <f t="shared" si="2"/>
        <v>#DIV/0!</v>
      </c>
      <c r="Y60" t="b">
        <f t="shared" si="9"/>
        <v>0</v>
      </c>
      <c r="AA60" t="b">
        <f t="shared" si="10"/>
        <v>0</v>
      </c>
      <c r="AF60" s="10">
        <v>0</v>
      </c>
      <c r="AG60" s="10">
        <v>0</v>
      </c>
      <c r="AH60" s="10">
        <v>0</v>
      </c>
      <c r="AI60" s="10">
        <v>0</v>
      </c>
      <c r="AJ60" s="10">
        <v>0</v>
      </c>
      <c r="AK60" s="10">
        <v>0</v>
      </c>
    </row>
    <row r="61" spans="1:37" hidden="1" collapsed="1" x14ac:dyDescent="0.35">
      <c r="A61" s="20">
        <v>0</v>
      </c>
      <c r="B61" s="17" t="s">
        <v>787</v>
      </c>
      <c r="C61" s="17" t="s">
        <v>106</v>
      </c>
      <c r="D61" s="4" t="s">
        <v>107</v>
      </c>
      <c r="E61" s="3">
        <v>52</v>
      </c>
      <c r="F61" s="4" t="s">
        <v>108</v>
      </c>
      <c r="G61" s="3">
        <v>312</v>
      </c>
      <c r="H61" s="3">
        <v>0.16666666666666671</v>
      </c>
      <c r="I61" s="2">
        <v>0</v>
      </c>
      <c r="K61" s="2">
        <v>0</v>
      </c>
      <c r="L61" s="2">
        <v>0</v>
      </c>
      <c r="M61" s="3">
        <v>0</v>
      </c>
      <c r="N61" s="3">
        <v>0</v>
      </c>
      <c r="Q61" s="24">
        <f>_xlfn.XLOOKUP(A61,'[1]Coney Island Sites-Sandy Work C'!$B:$B,'[1]Coney Island Sites-Sandy Work C'!$M:$M,0)</f>
        <v>0</v>
      </c>
      <c r="R61" s="31">
        <f>_xlfn.XLOOKUP(A61,'[1]Coney Island Sites-Sandy Work C'!$B:$B,'[1]Coney Island Sites-Sandy Work C'!$D:$D,0)</f>
        <v>0</v>
      </c>
      <c r="S61" s="31">
        <f t="shared" si="3"/>
        <v>0</v>
      </c>
      <c r="U61" t="b">
        <f t="shared" si="8"/>
        <v>0</v>
      </c>
      <c r="V61" t="e">
        <f t="shared" si="1"/>
        <v>#DIV/0!</v>
      </c>
      <c r="W61" t="e">
        <f t="shared" si="5"/>
        <v>#DIV/0!</v>
      </c>
      <c r="X61" t="e">
        <f t="shared" si="2"/>
        <v>#DIV/0!</v>
      </c>
      <c r="Y61" t="b">
        <f t="shared" si="9"/>
        <v>0</v>
      </c>
      <c r="AA61" t="b">
        <f t="shared" si="10"/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</row>
    <row r="62" spans="1:37" hidden="1" outlineLevel="1" x14ac:dyDescent="0.35">
      <c r="A62" s="22">
        <v>0</v>
      </c>
      <c r="B62" s="19" t="s">
        <v>787</v>
      </c>
      <c r="C62" s="19" t="s">
        <v>106</v>
      </c>
      <c r="D62" s="8" t="s">
        <v>95</v>
      </c>
      <c r="E62" s="9">
        <v>11</v>
      </c>
      <c r="F62" s="8" t="s">
        <v>108</v>
      </c>
      <c r="G62" s="9">
        <v>66</v>
      </c>
      <c r="H62" s="9">
        <v>0</v>
      </c>
      <c r="I62" s="10">
        <v>0</v>
      </c>
      <c r="K62" s="10">
        <v>0</v>
      </c>
      <c r="L62" s="10">
        <v>0</v>
      </c>
      <c r="M62" s="9">
        <v>0</v>
      </c>
      <c r="N62" s="9">
        <v>0</v>
      </c>
      <c r="Q62" s="28">
        <f>_xlfn.XLOOKUP(A62,'[1]Coney Island Sites-Sandy Work C'!$B:$B,'[1]Coney Island Sites-Sandy Work C'!$M:$M,0)</f>
        <v>0</v>
      </c>
      <c r="R62" s="33">
        <f>_xlfn.XLOOKUP(A62,'[1]Coney Island Sites-Sandy Work C'!$B:$B,'[1]Coney Island Sites-Sandy Work C'!$D:$D,0)</f>
        <v>0</v>
      </c>
      <c r="S62" s="33">
        <f t="shared" si="3"/>
        <v>0</v>
      </c>
      <c r="U62" t="b">
        <f t="shared" si="8"/>
        <v>0</v>
      </c>
      <c r="V62" t="e">
        <f t="shared" si="1"/>
        <v>#DIV/0!</v>
      </c>
      <c r="W62" t="e">
        <f t="shared" si="5"/>
        <v>#DIV/0!</v>
      </c>
      <c r="X62" t="e">
        <f t="shared" si="2"/>
        <v>#DIV/0!</v>
      </c>
      <c r="Y62" t="b">
        <f t="shared" si="9"/>
        <v>0</v>
      </c>
      <c r="AA62" t="b">
        <f t="shared" si="10"/>
        <v>0</v>
      </c>
      <c r="AF62" s="10">
        <v>0</v>
      </c>
      <c r="AG62" s="10">
        <v>0</v>
      </c>
      <c r="AH62" s="10">
        <v>0</v>
      </c>
      <c r="AI62" s="10">
        <v>0</v>
      </c>
      <c r="AJ62" s="10">
        <v>0</v>
      </c>
      <c r="AK62" s="10">
        <v>0</v>
      </c>
    </row>
    <row r="63" spans="1:37" hidden="1" outlineLevel="1" x14ac:dyDescent="0.35">
      <c r="A63" s="22">
        <v>0</v>
      </c>
      <c r="B63" s="19" t="s">
        <v>787</v>
      </c>
      <c r="C63" s="19" t="s">
        <v>106</v>
      </c>
      <c r="D63" s="8" t="s">
        <v>96</v>
      </c>
      <c r="E63" s="9">
        <v>11</v>
      </c>
      <c r="F63" s="8" t="s">
        <v>108</v>
      </c>
      <c r="G63" s="9">
        <v>66</v>
      </c>
      <c r="H63" s="9">
        <v>0</v>
      </c>
      <c r="I63" s="10">
        <v>0</v>
      </c>
      <c r="K63" s="10">
        <v>0</v>
      </c>
      <c r="L63" s="10">
        <v>0</v>
      </c>
      <c r="M63" s="9">
        <v>0</v>
      </c>
      <c r="N63" s="9">
        <v>0</v>
      </c>
      <c r="Q63" s="28">
        <f>_xlfn.XLOOKUP(A63,'[1]Coney Island Sites-Sandy Work C'!$B:$B,'[1]Coney Island Sites-Sandy Work C'!$M:$M,0)</f>
        <v>0</v>
      </c>
      <c r="R63" s="33">
        <f>_xlfn.XLOOKUP(A63,'[1]Coney Island Sites-Sandy Work C'!$B:$B,'[1]Coney Island Sites-Sandy Work C'!$D:$D,0)</f>
        <v>0</v>
      </c>
      <c r="S63" s="33">
        <f t="shared" si="3"/>
        <v>0</v>
      </c>
      <c r="U63" t="b">
        <f t="shared" si="8"/>
        <v>0</v>
      </c>
      <c r="V63" t="e">
        <f t="shared" si="1"/>
        <v>#DIV/0!</v>
      </c>
      <c r="W63" t="e">
        <f t="shared" si="5"/>
        <v>#DIV/0!</v>
      </c>
      <c r="X63" t="e">
        <f t="shared" si="2"/>
        <v>#DIV/0!</v>
      </c>
      <c r="Y63" t="b">
        <f t="shared" si="9"/>
        <v>0</v>
      </c>
      <c r="AA63" t="b">
        <f t="shared" si="10"/>
        <v>0</v>
      </c>
      <c r="AF63" s="10">
        <v>0</v>
      </c>
      <c r="AG63" s="10">
        <v>0</v>
      </c>
      <c r="AH63" s="10">
        <v>0</v>
      </c>
      <c r="AI63" s="10">
        <v>0</v>
      </c>
      <c r="AJ63" s="10">
        <v>0</v>
      </c>
      <c r="AK63" s="10">
        <v>0</v>
      </c>
    </row>
    <row r="64" spans="1:37" hidden="1" outlineLevel="1" x14ac:dyDescent="0.35">
      <c r="A64" s="22">
        <v>0</v>
      </c>
      <c r="B64" s="19" t="s">
        <v>787</v>
      </c>
      <c r="C64" s="19" t="s">
        <v>106</v>
      </c>
      <c r="D64" s="8" t="s">
        <v>97</v>
      </c>
      <c r="E64" s="9">
        <v>11</v>
      </c>
      <c r="F64" s="8" t="s">
        <v>108</v>
      </c>
      <c r="G64" s="9">
        <v>66</v>
      </c>
      <c r="H64" s="9">
        <v>0</v>
      </c>
      <c r="I64" s="10">
        <v>0</v>
      </c>
      <c r="K64" s="10">
        <v>0</v>
      </c>
      <c r="L64" s="10">
        <v>0</v>
      </c>
      <c r="M64" s="9">
        <v>0</v>
      </c>
      <c r="N64" s="9">
        <v>0</v>
      </c>
      <c r="Q64" s="28">
        <f>_xlfn.XLOOKUP(A64,'[1]Coney Island Sites-Sandy Work C'!$B:$B,'[1]Coney Island Sites-Sandy Work C'!$M:$M,0)</f>
        <v>0</v>
      </c>
      <c r="R64" s="33">
        <f>_xlfn.XLOOKUP(A64,'[1]Coney Island Sites-Sandy Work C'!$B:$B,'[1]Coney Island Sites-Sandy Work C'!$D:$D,0)</f>
        <v>0</v>
      </c>
      <c r="S64" s="33">
        <f t="shared" si="3"/>
        <v>0</v>
      </c>
      <c r="U64" t="b">
        <f t="shared" si="8"/>
        <v>0</v>
      </c>
      <c r="V64" t="e">
        <f t="shared" si="1"/>
        <v>#DIV/0!</v>
      </c>
      <c r="W64" t="e">
        <f t="shared" si="5"/>
        <v>#DIV/0!</v>
      </c>
      <c r="X64" t="e">
        <f t="shared" si="2"/>
        <v>#DIV/0!</v>
      </c>
      <c r="Y64" t="b">
        <f t="shared" si="9"/>
        <v>0</v>
      </c>
      <c r="AA64" t="b">
        <f t="shared" si="10"/>
        <v>0</v>
      </c>
      <c r="AF64" s="10">
        <v>0</v>
      </c>
      <c r="AG64" s="10">
        <v>0</v>
      </c>
      <c r="AH64" s="10">
        <v>0</v>
      </c>
      <c r="AI64" s="10">
        <v>0</v>
      </c>
      <c r="AJ64" s="10">
        <v>0</v>
      </c>
      <c r="AK64" s="10">
        <v>0</v>
      </c>
    </row>
    <row r="65" spans="1:37" hidden="1" outlineLevel="1" x14ac:dyDescent="0.35">
      <c r="A65" s="22">
        <v>0</v>
      </c>
      <c r="B65" s="19" t="s">
        <v>787</v>
      </c>
      <c r="C65" s="19" t="s">
        <v>106</v>
      </c>
      <c r="D65" s="8" t="s">
        <v>98</v>
      </c>
      <c r="E65" s="9">
        <v>11</v>
      </c>
      <c r="F65" s="8" t="s">
        <v>108</v>
      </c>
      <c r="G65" s="9">
        <v>66</v>
      </c>
      <c r="H65" s="9">
        <v>0</v>
      </c>
      <c r="I65" s="10">
        <v>0</v>
      </c>
      <c r="K65" s="10">
        <v>0</v>
      </c>
      <c r="L65" s="10">
        <v>0</v>
      </c>
      <c r="M65" s="9">
        <v>0</v>
      </c>
      <c r="N65" s="9">
        <v>0</v>
      </c>
      <c r="Q65" s="28">
        <f>_xlfn.XLOOKUP(A65,'[1]Coney Island Sites-Sandy Work C'!$B:$B,'[1]Coney Island Sites-Sandy Work C'!$M:$M,0)</f>
        <v>0</v>
      </c>
      <c r="R65" s="33">
        <f>_xlfn.XLOOKUP(A65,'[1]Coney Island Sites-Sandy Work C'!$B:$B,'[1]Coney Island Sites-Sandy Work C'!$D:$D,0)</f>
        <v>0</v>
      </c>
      <c r="S65" s="33">
        <f t="shared" si="3"/>
        <v>0</v>
      </c>
      <c r="U65" t="b">
        <f t="shared" si="8"/>
        <v>0</v>
      </c>
      <c r="V65" t="e">
        <f t="shared" si="1"/>
        <v>#DIV/0!</v>
      </c>
      <c r="W65" t="e">
        <f t="shared" si="5"/>
        <v>#DIV/0!</v>
      </c>
      <c r="X65" t="e">
        <f t="shared" si="2"/>
        <v>#DIV/0!</v>
      </c>
      <c r="Y65" t="b">
        <f t="shared" si="9"/>
        <v>0</v>
      </c>
      <c r="AA65" t="b">
        <f t="shared" si="10"/>
        <v>0</v>
      </c>
      <c r="AF65" s="10">
        <v>0</v>
      </c>
      <c r="AG65" s="10">
        <v>0</v>
      </c>
      <c r="AH65" s="10">
        <v>0</v>
      </c>
      <c r="AI65" s="10">
        <v>0</v>
      </c>
      <c r="AJ65" s="10">
        <v>0</v>
      </c>
      <c r="AK65" s="10">
        <v>0</v>
      </c>
    </row>
    <row r="66" spans="1:37" hidden="1" outlineLevel="1" x14ac:dyDescent="0.35">
      <c r="A66" s="22">
        <v>0</v>
      </c>
      <c r="B66" s="19" t="s">
        <v>787</v>
      </c>
      <c r="C66" s="19" t="s">
        <v>106</v>
      </c>
      <c r="D66" s="8" t="s">
        <v>101</v>
      </c>
      <c r="E66" s="9">
        <v>11</v>
      </c>
      <c r="F66" s="8" t="s">
        <v>108</v>
      </c>
      <c r="G66" s="9">
        <v>66</v>
      </c>
      <c r="H66" s="9">
        <v>0</v>
      </c>
      <c r="I66" s="10">
        <v>0</v>
      </c>
      <c r="K66" s="10">
        <v>0</v>
      </c>
      <c r="L66" s="10">
        <v>0</v>
      </c>
      <c r="M66" s="9">
        <v>0</v>
      </c>
      <c r="N66" s="9">
        <v>0</v>
      </c>
      <c r="Q66" s="28">
        <f>_xlfn.XLOOKUP(A66,'[1]Coney Island Sites-Sandy Work C'!$B:$B,'[1]Coney Island Sites-Sandy Work C'!$M:$M,0)</f>
        <v>0</v>
      </c>
      <c r="R66" s="33">
        <f>_xlfn.XLOOKUP(A66,'[1]Coney Island Sites-Sandy Work C'!$B:$B,'[1]Coney Island Sites-Sandy Work C'!$D:$D,0)</f>
        <v>0</v>
      </c>
      <c r="S66" s="33">
        <f t="shared" si="3"/>
        <v>0</v>
      </c>
      <c r="U66" t="b">
        <f t="shared" si="8"/>
        <v>0</v>
      </c>
      <c r="V66" t="e">
        <f t="shared" si="1"/>
        <v>#DIV/0!</v>
      </c>
      <c r="W66" t="e">
        <f t="shared" si="5"/>
        <v>#DIV/0!</v>
      </c>
      <c r="X66" t="e">
        <f t="shared" si="2"/>
        <v>#DIV/0!</v>
      </c>
      <c r="Y66" t="b">
        <f t="shared" si="9"/>
        <v>0</v>
      </c>
      <c r="AA66" t="b">
        <f t="shared" si="10"/>
        <v>0</v>
      </c>
      <c r="AF66" s="10">
        <v>0</v>
      </c>
      <c r="AG66" s="10">
        <v>0</v>
      </c>
      <c r="AH66" s="10">
        <v>0</v>
      </c>
      <c r="AI66" s="10">
        <v>0</v>
      </c>
      <c r="AJ66" s="10">
        <v>0</v>
      </c>
      <c r="AK66" s="10">
        <v>0</v>
      </c>
    </row>
    <row r="67" spans="1:37" hidden="1" collapsed="1" x14ac:dyDescent="0.35">
      <c r="A67" s="21">
        <v>0</v>
      </c>
      <c r="B67" s="18" t="s">
        <v>787</v>
      </c>
      <c r="C67" s="18" t="s">
        <v>109</v>
      </c>
      <c r="D67" s="5" t="s">
        <v>110</v>
      </c>
      <c r="E67" s="6">
        <v>5</v>
      </c>
      <c r="F67" s="5" t="s">
        <v>111</v>
      </c>
      <c r="G67" s="6">
        <v>160</v>
      </c>
      <c r="H67" s="6">
        <v>3.125E-2</v>
      </c>
      <c r="I67" s="7">
        <v>0</v>
      </c>
      <c r="K67" s="7">
        <v>0</v>
      </c>
      <c r="L67" s="7">
        <v>0</v>
      </c>
      <c r="M67" s="6">
        <v>0</v>
      </c>
      <c r="N67" s="6">
        <v>0</v>
      </c>
      <c r="Q67" s="27">
        <f>_xlfn.XLOOKUP(A67,'[1]Coney Island Sites-Sandy Work C'!$B:$B,'[1]Coney Island Sites-Sandy Work C'!$M:$M,0)</f>
        <v>0</v>
      </c>
      <c r="R67" s="32">
        <f>_xlfn.XLOOKUP(A67,'[1]Coney Island Sites-Sandy Work C'!$B:$B,'[1]Coney Island Sites-Sandy Work C'!$D:$D,0)</f>
        <v>0</v>
      </c>
      <c r="S67" s="32">
        <f t="shared" si="3"/>
        <v>0</v>
      </c>
      <c r="U67" t="b">
        <f t="shared" si="8"/>
        <v>0</v>
      </c>
      <c r="V67" t="e">
        <f t="shared" si="1"/>
        <v>#DIV/0!</v>
      </c>
      <c r="W67" t="e">
        <f t="shared" si="5"/>
        <v>#DIV/0!</v>
      </c>
      <c r="X67" t="e">
        <f t="shared" si="2"/>
        <v>#DIV/0!</v>
      </c>
      <c r="Y67" t="b">
        <f t="shared" si="9"/>
        <v>0</v>
      </c>
      <c r="AA67" t="b">
        <f t="shared" si="10"/>
        <v>0</v>
      </c>
      <c r="AF67" s="7">
        <v>0</v>
      </c>
      <c r="AG67" s="7">
        <v>0</v>
      </c>
      <c r="AH67" s="7">
        <v>0</v>
      </c>
      <c r="AI67" s="7">
        <v>0</v>
      </c>
      <c r="AJ67" s="7">
        <v>0</v>
      </c>
      <c r="AK67" s="7">
        <v>0</v>
      </c>
    </row>
    <row r="68" spans="1:37" hidden="1" outlineLevel="1" x14ac:dyDescent="0.35">
      <c r="A68" s="22">
        <v>0</v>
      </c>
      <c r="B68" s="19" t="s">
        <v>787</v>
      </c>
      <c r="C68" s="19" t="s">
        <v>109</v>
      </c>
      <c r="D68" s="8" t="s">
        <v>95</v>
      </c>
      <c r="E68" s="9">
        <v>1</v>
      </c>
      <c r="F68" s="8" t="s">
        <v>111</v>
      </c>
      <c r="G68" s="9">
        <v>32</v>
      </c>
      <c r="H68" s="9">
        <v>0</v>
      </c>
      <c r="I68" s="10">
        <v>0</v>
      </c>
      <c r="K68" s="10">
        <v>0</v>
      </c>
      <c r="L68" s="10">
        <v>0</v>
      </c>
      <c r="M68" s="9">
        <v>0</v>
      </c>
      <c r="N68" s="9">
        <v>0</v>
      </c>
      <c r="Q68" s="28">
        <f>_xlfn.XLOOKUP(A68,'[1]Coney Island Sites-Sandy Work C'!$B:$B,'[1]Coney Island Sites-Sandy Work C'!$M:$M,0)</f>
        <v>0</v>
      </c>
      <c r="R68" s="33">
        <f>_xlfn.XLOOKUP(A68,'[1]Coney Island Sites-Sandy Work C'!$B:$B,'[1]Coney Island Sites-Sandy Work C'!$D:$D,0)</f>
        <v>0</v>
      </c>
      <c r="S68" s="33">
        <f t="shared" si="3"/>
        <v>0</v>
      </c>
      <c r="U68" t="b">
        <f t="shared" si="8"/>
        <v>0</v>
      </c>
      <c r="V68" t="e">
        <f t="shared" si="1"/>
        <v>#DIV/0!</v>
      </c>
      <c r="W68" t="e">
        <f t="shared" si="5"/>
        <v>#DIV/0!</v>
      </c>
      <c r="X68" t="e">
        <f t="shared" si="2"/>
        <v>#DIV/0!</v>
      </c>
      <c r="Y68" t="b">
        <f t="shared" si="9"/>
        <v>0</v>
      </c>
      <c r="AA68" t="b">
        <f t="shared" si="10"/>
        <v>0</v>
      </c>
      <c r="AF68" s="10">
        <v>0</v>
      </c>
      <c r="AG68" s="10">
        <v>0</v>
      </c>
      <c r="AH68" s="10">
        <v>0</v>
      </c>
      <c r="AI68" s="10">
        <v>0</v>
      </c>
      <c r="AJ68" s="10">
        <v>0</v>
      </c>
      <c r="AK68" s="10">
        <v>0</v>
      </c>
    </row>
    <row r="69" spans="1:37" hidden="1" outlineLevel="1" x14ac:dyDescent="0.35">
      <c r="A69" s="22">
        <v>0</v>
      </c>
      <c r="B69" s="19" t="s">
        <v>787</v>
      </c>
      <c r="C69" s="19" t="s">
        <v>109</v>
      </c>
      <c r="D69" s="8" t="s">
        <v>96</v>
      </c>
      <c r="E69" s="9">
        <v>1</v>
      </c>
      <c r="F69" s="8" t="s">
        <v>111</v>
      </c>
      <c r="G69" s="9">
        <v>32</v>
      </c>
      <c r="H69" s="9">
        <v>0</v>
      </c>
      <c r="I69" s="10">
        <v>0</v>
      </c>
      <c r="K69" s="10">
        <v>0</v>
      </c>
      <c r="L69" s="10">
        <v>0</v>
      </c>
      <c r="M69" s="9">
        <v>0</v>
      </c>
      <c r="N69" s="9">
        <v>0</v>
      </c>
      <c r="Q69" s="28">
        <f>_xlfn.XLOOKUP(A69,'[1]Coney Island Sites-Sandy Work C'!$B:$B,'[1]Coney Island Sites-Sandy Work C'!$M:$M,0)</f>
        <v>0</v>
      </c>
      <c r="R69" s="33">
        <f>_xlfn.XLOOKUP(A69,'[1]Coney Island Sites-Sandy Work C'!$B:$B,'[1]Coney Island Sites-Sandy Work C'!$D:$D,0)</f>
        <v>0</v>
      </c>
      <c r="S69" s="33">
        <f t="shared" si="3"/>
        <v>0</v>
      </c>
      <c r="U69" t="b">
        <f t="shared" si="8"/>
        <v>0</v>
      </c>
      <c r="V69" t="e">
        <f t="shared" si="1"/>
        <v>#DIV/0!</v>
      </c>
      <c r="W69" t="e">
        <f t="shared" si="5"/>
        <v>#DIV/0!</v>
      </c>
      <c r="X69" t="e">
        <f t="shared" si="2"/>
        <v>#DIV/0!</v>
      </c>
      <c r="Y69" t="b">
        <f t="shared" si="9"/>
        <v>0</v>
      </c>
      <c r="AA69" t="b">
        <f t="shared" si="10"/>
        <v>0</v>
      </c>
      <c r="AF69" s="10">
        <v>0</v>
      </c>
      <c r="AG69" s="10">
        <v>0</v>
      </c>
      <c r="AH69" s="10">
        <v>0</v>
      </c>
      <c r="AI69" s="10">
        <v>0</v>
      </c>
      <c r="AJ69" s="10">
        <v>0</v>
      </c>
      <c r="AK69" s="10">
        <v>0</v>
      </c>
    </row>
    <row r="70" spans="1:37" hidden="1" outlineLevel="1" x14ac:dyDescent="0.35">
      <c r="A70" s="22">
        <v>0</v>
      </c>
      <c r="B70" s="19" t="s">
        <v>787</v>
      </c>
      <c r="C70" s="19" t="s">
        <v>109</v>
      </c>
      <c r="D70" s="8" t="s">
        <v>97</v>
      </c>
      <c r="E70" s="9">
        <v>1</v>
      </c>
      <c r="F70" s="8" t="s">
        <v>111</v>
      </c>
      <c r="G70" s="9">
        <v>32</v>
      </c>
      <c r="H70" s="9">
        <v>0</v>
      </c>
      <c r="I70" s="10">
        <v>0</v>
      </c>
      <c r="K70" s="10">
        <v>0</v>
      </c>
      <c r="L70" s="10">
        <v>0</v>
      </c>
      <c r="M70" s="9">
        <v>0</v>
      </c>
      <c r="N70" s="9">
        <v>0</v>
      </c>
      <c r="Q70" s="28">
        <f>_xlfn.XLOOKUP(A70,'[1]Coney Island Sites-Sandy Work C'!$B:$B,'[1]Coney Island Sites-Sandy Work C'!$M:$M,0)</f>
        <v>0</v>
      </c>
      <c r="R70" s="33">
        <f>_xlfn.XLOOKUP(A70,'[1]Coney Island Sites-Sandy Work C'!$B:$B,'[1]Coney Island Sites-Sandy Work C'!$D:$D,0)</f>
        <v>0</v>
      </c>
      <c r="S70" s="33">
        <f t="shared" si="3"/>
        <v>0</v>
      </c>
      <c r="U70" t="b">
        <f t="shared" si="8"/>
        <v>0</v>
      </c>
      <c r="V70" t="e">
        <f t="shared" ref="V70:V133" si="13">(K70/I70)&gt;(M70/E70)</f>
        <v>#DIV/0!</v>
      </c>
      <c r="W70" t="e">
        <f t="shared" si="5"/>
        <v>#DIV/0!</v>
      </c>
      <c r="X70" t="e">
        <f t="shared" ref="X70:X133" si="14">(K70/I70)&gt;0.66</f>
        <v>#DIV/0!</v>
      </c>
      <c r="Y70" t="b">
        <f t="shared" si="9"/>
        <v>0</v>
      </c>
      <c r="AA70" t="b">
        <f t="shared" si="10"/>
        <v>0</v>
      </c>
      <c r="AF70" s="10">
        <v>0</v>
      </c>
      <c r="AG70" s="10">
        <v>0</v>
      </c>
      <c r="AH70" s="10">
        <v>0</v>
      </c>
      <c r="AI70" s="10">
        <v>0</v>
      </c>
      <c r="AJ70" s="10">
        <v>0</v>
      </c>
      <c r="AK70" s="10">
        <v>0</v>
      </c>
    </row>
    <row r="71" spans="1:37" hidden="1" outlineLevel="1" x14ac:dyDescent="0.35">
      <c r="A71" s="22">
        <v>0</v>
      </c>
      <c r="B71" s="19" t="s">
        <v>787</v>
      </c>
      <c r="C71" s="19" t="s">
        <v>109</v>
      </c>
      <c r="D71" s="8" t="s">
        <v>98</v>
      </c>
      <c r="E71" s="9">
        <v>1</v>
      </c>
      <c r="F71" s="8" t="s">
        <v>111</v>
      </c>
      <c r="G71" s="9">
        <v>32</v>
      </c>
      <c r="H71" s="9">
        <v>0</v>
      </c>
      <c r="I71" s="10">
        <v>0</v>
      </c>
      <c r="K71" s="10">
        <v>0</v>
      </c>
      <c r="L71" s="10">
        <v>0</v>
      </c>
      <c r="M71" s="9">
        <v>0</v>
      </c>
      <c r="N71" s="9">
        <v>0</v>
      </c>
      <c r="Q71" s="28">
        <f>_xlfn.XLOOKUP(A71,'[1]Coney Island Sites-Sandy Work C'!$B:$B,'[1]Coney Island Sites-Sandy Work C'!$M:$M,0)</f>
        <v>0</v>
      </c>
      <c r="R71" s="33">
        <f>_xlfn.XLOOKUP(A71,'[1]Coney Island Sites-Sandy Work C'!$B:$B,'[1]Coney Island Sites-Sandy Work C'!$D:$D,0)</f>
        <v>0</v>
      </c>
      <c r="S71" s="33">
        <f t="shared" ref="S71:S134" si="15">Q71*R71</f>
        <v>0</v>
      </c>
      <c r="U71" t="b">
        <f t="shared" si="8"/>
        <v>0</v>
      </c>
      <c r="V71" t="e">
        <f t="shared" si="13"/>
        <v>#DIV/0!</v>
      </c>
      <c r="W71" t="e">
        <f t="shared" ref="W71:W134" si="16">(K71/I71)*0.75&gt;(M71/E71)</f>
        <v>#DIV/0!</v>
      </c>
      <c r="X71" t="e">
        <f t="shared" si="14"/>
        <v>#DIV/0!</v>
      </c>
      <c r="Y71" t="b">
        <f t="shared" si="9"/>
        <v>0</v>
      </c>
      <c r="AA71" t="b">
        <f t="shared" si="10"/>
        <v>0</v>
      </c>
      <c r="AF71" s="10">
        <v>0</v>
      </c>
      <c r="AG71" s="10">
        <v>0</v>
      </c>
      <c r="AH71" s="10">
        <v>0</v>
      </c>
      <c r="AI71" s="10">
        <v>0</v>
      </c>
      <c r="AJ71" s="10">
        <v>0</v>
      </c>
      <c r="AK71" s="10">
        <v>0</v>
      </c>
    </row>
    <row r="72" spans="1:37" hidden="1" outlineLevel="1" x14ac:dyDescent="0.35">
      <c r="A72" s="22">
        <v>0</v>
      </c>
      <c r="B72" s="19" t="s">
        <v>787</v>
      </c>
      <c r="C72" s="19" t="s">
        <v>109</v>
      </c>
      <c r="D72" s="8" t="s">
        <v>101</v>
      </c>
      <c r="E72" s="9">
        <v>1</v>
      </c>
      <c r="F72" s="8" t="s">
        <v>111</v>
      </c>
      <c r="G72" s="9">
        <v>32</v>
      </c>
      <c r="H72" s="9">
        <v>0</v>
      </c>
      <c r="I72" s="10">
        <v>0</v>
      </c>
      <c r="K72" s="10">
        <v>0</v>
      </c>
      <c r="L72" s="10">
        <v>0</v>
      </c>
      <c r="M72" s="9">
        <v>0</v>
      </c>
      <c r="N72" s="9">
        <v>0</v>
      </c>
      <c r="Q72" s="28">
        <f>_xlfn.XLOOKUP(A72,'[1]Coney Island Sites-Sandy Work C'!$B:$B,'[1]Coney Island Sites-Sandy Work C'!$M:$M,0)</f>
        <v>0</v>
      </c>
      <c r="R72" s="33">
        <f>_xlfn.XLOOKUP(A72,'[1]Coney Island Sites-Sandy Work C'!$B:$B,'[1]Coney Island Sites-Sandy Work C'!$D:$D,0)</f>
        <v>0</v>
      </c>
      <c r="S72" s="33">
        <f t="shared" si="15"/>
        <v>0</v>
      </c>
      <c r="U72" t="b">
        <f t="shared" si="8"/>
        <v>0</v>
      </c>
      <c r="V72" t="e">
        <f t="shared" si="13"/>
        <v>#DIV/0!</v>
      </c>
      <c r="W72" t="e">
        <f t="shared" si="16"/>
        <v>#DIV/0!</v>
      </c>
      <c r="X72" t="e">
        <f t="shared" si="14"/>
        <v>#DIV/0!</v>
      </c>
      <c r="Y72" t="b">
        <f t="shared" si="9"/>
        <v>0</v>
      </c>
      <c r="AA72" t="b">
        <f t="shared" si="10"/>
        <v>0</v>
      </c>
      <c r="AF72" s="10">
        <v>0</v>
      </c>
      <c r="AG72" s="10">
        <v>0</v>
      </c>
      <c r="AH72" s="10">
        <v>0</v>
      </c>
      <c r="AI72" s="10">
        <v>0</v>
      </c>
      <c r="AJ72" s="10">
        <v>0</v>
      </c>
      <c r="AK72" s="10">
        <v>0</v>
      </c>
    </row>
    <row r="73" spans="1:37" hidden="1" collapsed="1" x14ac:dyDescent="0.35">
      <c r="A73" s="20">
        <v>0</v>
      </c>
      <c r="B73" s="17" t="s">
        <v>787</v>
      </c>
      <c r="C73" s="17" t="s">
        <v>112</v>
      </c>
      <c r="D73" s="4" t="s">
        <v>113</v>
      </c>
      <c r="E73" s="3">
        <v>6</v>
      </c>
      <c r="F73" s="4" t="s">
        <v>24</v>
      </c>
      <c r="G73" s="3">
        <v>96</v>
      </c>
      <c r="H73" s="3">
        <v>6.25E-2</v>
      </c>
      <c r="I73" s="2">
        <v>9600</v>
      </c>
      <c r="J73" s="40">
        <f t="shared" ref="J73:J74" si="17">K73/N73</f>
        <v>112.78698412698412</v>
      </c>
      <c r="K73" s="2">
        <v>3552.79</v>
      </c>
      <c r="L73" s="2">
        <v>3552.79</v>
      </c>
      <c r="M73" s="3">
        <v>2.0099999999999998</v>
      </c>
      <c r="N73" s="3">
        <v>31.5</v>
      </c>
      <c r="Q73" s="24">
        <f>_xlfn.XLOOKUP(A73,'[1]Coney Island Sites-Sandy Work C'!$B:$B,'[1]Coney Island Sites-Sandy Work C'!$M:$M,0)</f>
        <v>0</v>
      </c>
      <c r="R73" s="31">
        <f>_xlfn.XLOOKUP(A73,'[1]Coney Island Sites-Sandy Work C'!$B:$B,'[1]Coney Island Sites-Sandy Work C'!$D:$D,0)</f>
        <v>0</v>
      </c>
      <c r="S73" s="31">
        <f t="shared" si="15"/>
        <v>0</v>
      </c>
      <c r="U73" t="b">
        <f t="shared" ref="U73:U136" si="18">K73&gt;I73</f>
        <v>0</v>
      </c>
      <c r="V73" t="b">
        <f t="shared" si="13"/>
        <v>1</v>
      </c>
      <c r="W73" t="b">
        <f t="shared" si="16"/>
        <v>0</v>
      </c>
      <c r="X73" t="b">
        <f t="shared" si="14"/>
        <v>0</v>
      </c>
      <c r="Y73" t="b">
        <f t="shared" ref="Y73:Y136" si="19">L73&gt;I73</f>
        <v>0</v>
      </c>
      <c r="AA73" t="b">
        <f t="shared" ref="AA73:AA136" si="20">M73&gt;E73</f>
        <v>0</v>
      </c>
      <c r="AF73" s="2">
        <v>9600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</row>
    <row r="74" spans="1:37" hidden="1" x14ac:dyDescent="0.35">
      <c r="A74" s="21">
        <v>0</v>
      </c>
      <c r="B74" s="18" t="s">
        <v>787</v>
      </c>
      <c r="C74" s="37" t="s">
        <v>114</v>
      </c>
      <c r="D74" s="5" t="s">
        <v>115</v>
      </c>
      <c r="E74" s="6">
        <v>9050</v>
      </c>
      <c r="F74" s="5" t="s">
        <v>86</v>
      </c>
      <c r="G74" s="6">
        <v>634.39</v>
      </c>
      <c r="H74" s="6">
        <v>14.26567253582181</v>
      </c>
      <c r="I74" s="7">
        <v>62785.26</v>
      </c>
      <c r="J74" s="40">
        <f t="shared" si="17"/>
        <v>107.96140161725067</v>
      </c>
      <c r="K74" s="7">
        <v>20026.84</v>
      </c>
      <c r="L74" s="7">
        <v>20026.84</v>
      </c>
      <c r="M74" s="6">
        <v>3430</v>
      </c>
      <c r="N74" s="6">
        <v>185.5</v>
      </c>
      <c r="Q74" s="27">
        <f>_xlfn.XLOOKUP(A74,'[1]Coney Island Sites-Sandy Work C'!$B:$B,'[1]Coney Island Sites-Sandy Work C'!$M:$M,0)</f>
        <v>0</v>
      </c>
      <c r="R74" s="32">
        <f>_xlfn.XLOOKUP(A74,'[1]Coney Island Sites-Sandy Work C'!$B:$B,'[1]Coney Island Sites-Sandy Work C'!$D:$D,0)</f>
        <v>0</v>
      </c>
      <c r="S74" s="32">
        <f t="shared" si="15"/>
        <v>0</v>
      </c>
      <c r="U74" t="b">
        <f t="shared" si="18"/>
        <v>0</v>
      </c>
      <c r="V74" t="b">
        <f t="shared" si="13"/>
        <v>0</v>
      </c>
      <c r="W74" t="b">
        <f t="shared" si="16"/>
        <v>0</v>
      </c>
      <c r="X74" t="b">
        <f t="shared" si="14"/>
        <v>0</v>
      </c>
      <c r="Y74" t="b">
        <f t="shared" si="19"/>
        <v>0</v>
      </c>
      <c r="AA74" t="b">
        <f t="shared" si="20"/>
        <v>0</v>
      </c>
      <c r="AF74" s="7">
        <v>62785.26</v>
      </c>
      <c r="AG74" s="7">
        <v>0</v>
      </c>
      <c r="AH74" s="7">
        <v>0</v>
      </c>
      <c r="AI74" s="7">
        <v>0</v>
      </c>
      <c r="AJ74" s="7">
        <v>0</v>
      </c>
      <c r="AK74" s="7">
        <v>0</v>
      </c>
    </row>
    <row r="75" spans="1:37" hidden="1" outlineLevel="1" x14ac:dyDescent="0.35">
      <c r="A75" s="22">
        <v>0</v>
      </c>
      <c r="B75" s="19" t="s">
        <v>787</v>
      </c>
      <c r="C75" s="19" t="s">
        <v>114</v>
      </c>
      <c r="D75" s="8" t="s">
        <v>95</v>
      </c>
      <c r="E75" s="9">
        <v>2350</v>
      </c>
      <c r="F75" s="8" t="s">
        <v>86</v>
      </c>
      <c r="G75" s="9">
        <v>164.7311049723757</v>
      </c>
      <c r="H75" s="9">
        <v>0</v>
      </c>
      <c r="I75" s="10">
        <v>16303.354806629841</v>
      </c>
      <c r="K75" s="10">
        <v>15135.83062363926</v>
      </c>
      <c r="L75" s="10">
        <v>0</v>
      </c>
      <c r="M75" s="9">
        <v>2000</v>
      </c>
      <c r="N75" s="9">
        <v>140.1966850828729</v>
      </c>
      <c r="Q75" s="28">
        <f>_xlfn.XLOOKUP(A75,'[1]Coney Island Sites-Sandy Work C'!$B:$B,'[1]Coney Island Sites-Sandy Work C'!$M:$M,0)</f>
        <v>0</v>
      </c>
      <c r="R75" s="33">
        <f>_xlfn.XLOOKUP(A75,'[1]Coney Island Sites-Sandy Work C'!$B:$B,'[1]Coney Island Sites-Sandy Work C'!$D:$D,0)</f>
        <v>0</v>
      </c>
      <c r="S75" s="33">
        <f t="shared" si="15"/>
        <v>0</v>
      </c>
      <c r="U75" t="b">
        <f t="shared" si="18"/>
        <v>0</v>
      </c>
      <c r="V75" t="b">
        <f t="shared" si="13"/>
        <v>1</v>
      </c>
      <c r="W75" t="b">
        <f t="shared" si="16"/>
        <v>0</v>
      </c>
      <c r="X75" t="b">
        <f t="shared" si="14"/>
        <v>1</v>
      </c>
      <c r="Y75" t="b">
        <f t="shared" si="19"/>
        <v>0</v>
      </c>
      <c r="AA75" t="b">
        <f t="shared" si="20"/>
        <v>0</v>
      </c>
      <c r="AF75" s="10">
        <v>0</v>
      </c>
      <c r="AG75" s="10">
        <v>0</v>
      </c>
      <c r="AH75" s="10">
        <v>0</v>
      </c>
      <c r="AI75" s="10">
        <v>0</v>
      </c>
      <c r="AJ75" s="10">
        <v>0</v>
      </c>
      <c r="AK75" s="10">
        <v>0</v>
      </c>
    </row>
    <row r="76" spans="1:37" hidden="1" outlineLevel="1" x14ac:dyDescent="0.35">
      <c r="A76" s="22">
        <v>0</v>
      </c>
      <c r="B76" s="19" t="s">
        <v>787</v>
      </c>
      <c r="C76" s="19" t="s">
        <v>114</v>
      </c>
      <c r="D76" s="8" t="s">
        <v>96</v>
      </c>
      <c r="E76" s="9">
        <v>2440</v>
      </c>
      <c r="F76" s="8" t="s">
        <v>86</v>
      </c>
      <c r="G76" s="9">
        <v>171.03995580110501</v>
      </c>
      <c r="H76" s="9">
        <v>0</v>
      </c>
      <c r="I76" s="10">
        <v>16927.738607734809</v>
      </c>
      <c r="K76" s="10">
        <v>0</v>
      </c>
      <c r="L76" s="10">
        <v>0</v>
      </c>
      <c r="M76" s="9">
        <v>0</v>
      </c>
      <c r="N76" s="9">
        <v>0</v>
      </c>
      <c r="Q76" s="28">
        <f>_xlfn.XLOOKUP(A76,'[1]Coney Island Sites-Sandy Work C'!$B:$B,'[1]Coney Island Sites-Sandy Work C'!$M:$M,0)</f>
        <v>0</v>
      </c>
      <c r="R76" s="33">
        <f>_xlfn.XLOOKUP(A76,'[1]Coney Island Sites-Sandy Work C'!$B:$B,'[1]Coney Island Sites-Sandy Work C'!$D:$D,0)</f>
        <v>0</v>
      </c>
      <c r="S76" s="33">
        <f t="shared" si="15"/>
        <v>0</v>
      </c>
      <c r="U76" t="b">
        <f t="shared" si="18"/>
        <v>0</v>
      </c>
      <c r="V76" t="b">
        <f t="shared" si="13"/>
        <v>0</v>
      </c>
      <c r="W76" t="b">
        <f t="shared" si="16"/>
        <v>0</v>
      </c>
      <c r="X76" t="b">
        <f t="shared" si="14"/>
        <v>0</v>
      </c>
      <c r="Y76" t="b">
        <f t="shared" si="19"/>
        <v>0</v>
      </c>
      <c r="AA76" t="b">
        <f t="shared" si="20"/>
        <v>0</v>
      </c>
      <c r="AF76" s="10">
        <v>0</v>
      </c>
      <c r="AG76" s="10">
        <v>0</v>
      </c>
      <c r="AH76" s="10">
        <v>0</v>
      </c>
      <c r="AI76" s="10">
        <v>0</v>
      </c>
      <c r="AJ76" s="10">
        <v>0</v>
      </c>
      <c r="AK76" s="10">
        <v>0</v>
      </c>
    </row>
    <row r="77" spans="1:37" hidden="1" outlineLevel="1" x14ac:dyDescent="0.35">
      <c r="A77" s="22">
        <v>0</v>
      </c>
      <c r="B77" s="19" t="s">
        <v>787</v>
      </c>
      <c r="C77" s="19" t="s">
        <v>114</v>
      </c>
      <c r="D77" s="8" t="s">
        <v>97</v>
      </c>
      <c r="E77" s="9">
        <v>2393</v>
      </c>
      <c r="F77" s="8" t="s">
        <v>86</v>
      </c>
      <c r="G77" s="9">
        <v>167.74533370165739</v>
      </c>
      <c r="H77" s="9">
        <v>0</v>
      </c>
      <c r="I77" s="10">
        <v>16601.67151160221</v>
      </c>
      <c r="K77" s="10">
        <v>10595.08143654748</v>
      </c>
      <c r="L77" s="10">
        <v>0</v>
      </c>
      <c r="M77" s="9">
        <v>1400</v>
      </c>
      <c r="N77" s="9">
        <v>98.137679558011044</v>
      </c>
      <c r="Q77" s="28">
        <f>_xlfn.XLOOKUP(A77,'[1]Coney Island Sites-Sandy Work C'!$B:$B,'[1]Coney Island Sites-Sandy Work C'!$M:$M,0)</f>
        <v>0</v>
      </c>
      <c r="R77" s="33">
        <f>_xlfn.XLOOKUP(A77,'[1]Coney Island Sites-Sandy Work C'!$B:$B,'[1]Coney Island Sites-Sandy Work C'!$D:$D,0)</f>
        <v>0</v>
      </c>
      <c r="S77" s="33">
        <f t="shared" si="15"/>
        <v>0</v>
      </c>
      <c r="U77" t="b">
        <f t="shared" si="18"/>
        <v>0</v>
      </c>
      <c r="V77" t="b">
        <f t="shared" si="13"/>
        <v>1</v>
      </c>
      <c r="W77" t="b">
        <f t="shared" si="16"/>
        <v>0</v>
      </c>
      <c r="X77" t="b">
        <f t="shared" si="14"/>
        <v>0</v>
      </c>
      <c r="Y77" t="b">
        <f t="shared" si="19"/>
        <v>0</v>
      </c>
      <c r="AA77" t="b">
        <f t="shared" si="20"/>
        <v>0</v>
      </c>
      <c r="AF77" s="10">
        <v>0</v>
      </c>
      <c r="AG77" s="10">
        <v>0</v>
      </c>
      <c r="AH77" s="10">
        <v>0</v>
      </c>
      <c r="AI77" s="10">
        <v>0</v>
      </c>
      <c r="AJ77" s="10">
        <v>0</v>
      </c>
      <c r="AK77" s="10">
        <v>0</v>
      </c>
    </row>
    <row r="78" spans="1:37" hidden="1" outlineLevel="1" x14ac:dyDescent="0.35">
      <c r="A78" s="22">
        <v>0</v>
      </c>
      <c r="B78" s="19" t="s">
        <v>787</v>
      </c>
      <c r="C78" s="19" t="s">
        <v>114</v>
      </c>
      <c r="D78" s="8" t="s">
        <v>98</v>
      </c>
      <c r="E78" s="9">
        <v>680</v>
      </c>
      <c r="F78" s="8" t="s">
        <v>86</v>
      </c>
      <c r="G78" s="9">
        <v>47.666872928176787</v>
      </c>
      <c r="H78" s="9">
        <v>0</v>
      </c>
      <c r="I78" s="10">
        <v>4717.5664972375689</v>
      </c>
      <c r="K78" s="10">
        <v>0</v>
      </c>
      <c r="L78" s="10">
        <v>0</v>
      </c>
      <c r="M78" s="9">
        <v>0</v>
      </c>
      <c r="N78" s="9">
        <v>0</v>
      </c>
      <c r="Q78" s="28">
        <f>_xlfn.XLOOKUP(A78,'[1]Coney Island Sites-Sandy Work C'!$B:$B,'[1]Coney Island Sites-Sandy Work C'!$M:$M,0)</f>
        <v>0</v>
      </c>
      <c r="R78" s="33">
        <f>_xlfn.XLOOKUP(A78,'[1]Coney Island Sites-Sandy Work C'!$B:$B,'[1]Coney Island Sites-Sandy Work C'!$D:$D,0)</f>
        <v>0</v>
      </c>
      <c r="S78" s="33">
        <f t="shared" si="15"/>
        <v>0</v>
      </c>
      <c r="U78" t="b">
        <f t="shared" si="18"/>
        <v>0</v>
      </c>
      <c r="V78" t="b">
        <f t="shared" si="13"/>
        <v>0</v>
      </c>
      <c r="W78" t="b">
        <f t="shared" si="16"/>
        <v>0</v>
      </c>
      <c r="X78" t="b">
        <f t="shared" si="14"/>
        <v>0</v>
      </c>
      <c r="Y78" t="b">
        <f t="shared" si="19"/>
        <v>0</v>
      </c>
      <c r="AA78" t="b">
        <f t="shared" si="20"/>
        <v>0</v>
      </c>
      <c r="AF78" s="10">
        <v>0</v>
      </c>
      <c r="AG78" s="10">
        <v>0</v>
      </c>
      <c r="AH78" s="10">
        <v>0</v>
      </c>
      <c r="AI78" s="10">
        <v>0</v>
      </c>
      <c r="AJ78" s="10">
        <v>0</v>
      </c>
      <c r="AK78" s="10">
        <v>0</v>
      </c>
    </row>
    <row r="79" spans="1:37" hidden="1" outlineLevel="1" x14ac:dyDescent="0.35">
      <c r="A79" s="22">
        <v>0</v>
      </c>
      <c r="B79" s="19" t="s">
        <v>787</v>
      </c>
      <c r="C79" s="19" t="s">
        <v>114</v>
      </c>
      <c r="D79" s="8" t="s">
        <v>101</v>
      </c>
      <c r="E79" s="9">
        <v>1051</v>
      </c>
      <c r="F79" s="8" t="s">
        <v>86</v>
      </c>
      <c r="G79" s="9">
        <v>73.673358011049714</v>
      </c>
      <c r="H79" s="9">
        <v>0</v>
      </c>
      <c r="I79" s="10">
        <v>7291.4152773480664</v>
      </c>
      <c r="K79" s="10">
        <v>0</v>
      </c>
      <c r="L79" s="10">
        <v>0</v>
      </c>
      <c r="M79" s="9">
        <v>0</v>
      </c>
      <c r="N79" s="9">
        <v>0</v>
      </c>
      <c r="Q79" s="28">
        <f>_xlfn.XLOOKUP(A79,'[1]Coney Island Sites-Sandy Work C'!$B:$B,'[1]Coney Island Sites-Sandy Work C'!$M:$M,0)</f>
        <v>0</v>
      </c>
      <c r="R79" s="33">
        <f>_xlfn.XLOOKUP(A79,'[1]Coney Island Sites-Sandy Work C'!$B:$B,'[1]Coney Island Sites-Sandy Work C'!$D:$D,0)</f>
        <v>0</v>
      </c>
      <c r="S79" s="33">
        <f t="shared" si="15"/>
        <v>0</v>
      </c>
      <c r="U79" t="b">
        <f t="shared" si="18"/>
        <v>0</v>
      </c>
      <c r="V79" t="b">
        <f t="shared" si="13"/>
        <v>0</v>
      </c>
      <c r="W79" t="b">
        <f t="shared" si="16"/>
        <v>0</v>
      </c>
      <c r="X79" t="b">
        <f t="shared" si="14"/>
        <v>0</v>
      </c>
      <c r="Y79" t="b">
        <f t="shared" si="19"/>
        <v>0</v>
      </c>
      <c r="AA79" t="b">
        <f t="shared" si="20"/>
        <v>0</v>
      </c>
      <c r="AF79" s="10">
        <v>0</v>
      </c>
      <c r="AG79" s="10">
        <v>0</v>
      </c>
      <c r="AH79" s="10">
        <v>0</v>
      </c>
      <c r="AI79" s="10">
        <v>0</v>
      </c>
      <c r="AJ79" s="10">
        <v>0</v>
      </c>
      <c r="AK79" s="10">
        <v>0</v>
      </c>
    </row>
    <row r="80" spans="1:37" hidden="1" collapsed="1" x14ac:dyDescent="0.35">
      <c r="A80" s="20">
        <v>0</v>
      </c>
      <c r="B80" s="17" t="s">
        <v>787</v>
      </c>
      <c r="C80" s="38" t="s">
        <v>116</v>
      </c>
      <c r="D80" s="4" t="s">
        <v>117</v>
      </c>
      <c r="E80" s="3">
        <v>32</v>
      </c>
      <c r="F80" s="4" t="s">
        <v>24</v>
      </c>
      <c r="G80" s="3">
        <v>511.99</v>
      </c>
      <c r="H80" s="3">
        <v>6.2501220726967316E-2</v>
      </c>
      <c r="I80" s="2">
        <v>51378.15</v>
      </c>
      <c r="J80" s="40">
        <f t="shared" ref="J80:J81" si="21">K80/N80</f>
        <v>104.65333333333332</v>
      </c>
      <c r="K80" s="2">
        <v>627.91999999999996</v>
      </c>
      <c r="L80" s="2">
        <v>627.91999999999996</v>
      </c>
      <c r="M80" s="3">
        <v>12</v>
      </c>
      <c r="N80" s="3">
        <v>6</v>
      </c>
      <c r="Q80" s="24">
        <f>_xlfn.XLOOKUP(A80,'[1]Coney Island Sites-Sandy Work C'!$B:$B,'[1]Coney Island Sites-Sandy Work C'!$M:$M,0)</f>
        <v>0</v>
      </c>
      <c r="R80" s="31">
        <f>_xlfn.XLOOKUP(A80,'[1]Coney Island Sites-Sandy Work C'!$B:$B,'[1]Coney Island Sites-Sandy Work C'!$D:$D,0)</f>
        <v>0</v>
      </c>
      <c r="S80" s="31">
        <f t="shared" si="15"/>
        <v>0</v>
      </c>
      <c r="U80" t="b">
        <f t="shared" si="18"/>
        <v>0</v>
      </c>
      <c r="V80" t="b">
        <f t="shared" si="13"/>
        <v>0</v>
      </c>
      <c r="W80" t="b">
        <f t="shared" si="16"/>
        <v>0</v>
      </c>
      <c r="X80" t="b">
        <f t="shared" si="14"/>
        <v>0</v>
      </c>
      <c r="Y80" t="b">
        <f t="shared" si="19"/>
        <v>0</v>
      </c>
      <c r="AA80" t="b">
        <f t="shared" si="20"/>
        <v>0</v>
      </c>
      <c r="AF80" s="2">
        <v>51378.15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</row>
    <row r="81" spans="1:37" hidden="1" x14ac:dyDescent="0.35">
      <c r="A81" s="21">
        <v>0</v>
      </c>
      <c r="B81" s="18" t="s">
        <v>787</v>
      </c>
      <c r="C81" s="37" t="s">
        <v>118</v>
      </c>
      <c r="D81" s="5" t="s">
        <v>119</v>
      </c>
      <c r="E81" s="6">
        <v>79200</v>
      </c>
      <c r="F81" s="5" t="s">
        <v>83</v>
      </c>
      <c r="G81" s="6">
        <v>703.16</v>
      </c>
      <c r="H81" s="6">
        <v>112.6343933101997</v>
      </c>
      <c r="I81" s="7">
        <v>75977.83</v>
      </c>
      <c r="J81" s="40">
        <f t="shared" si="21"/>
        <v>111.20353365384615</v>
      </c>
      <c r="K81" s="7">
        <v>46260.67</v>
      </c>
      <c r="L81" s="7">
        <v>46260.67</v>
      </c>
      <c r="M81" s="6">
        <v>46573.38</v>
      </c>
      <c r="N81" s="6">
        <v>416</v>
      </c>
      <c r="Q81" s="27">
        <f>_xlfn.XLOOKUP(A81,'[1]Coney Island Sites-Sandy Work C'!$B:$B,'[1]Coney Island Sites-Sandy Work C'!$M:$M,0)</f>
        <v>0</v>
      </c>
      <c r="R81" s="32">
        <f>_xlfn.XLOOKUP(A81,'[1]Coney Island Sites-Sandy Work C'!$B:$B,'[1]Coney Island Sites-Sandy Work C'!$D:$D,0)</f>
        <v>0</v>
      </c>
      <c r="S81" s="32">
        <f t="shared" si="15"/>
        <v>0</v>
      </c>
      <c r="U81" t="b">
        <f t="shared" si="18"/>
        <v>0</v>
      </c>
      <c r="V81" t="b">
        <f t="shared" si="13"/>
        <v>1</v>
      </c>
      <c r="W81" t="b">
        <f t="shared" si="16"/>
        <v>0</v>
      </c>
      <c r="X81" t="b">
        <f t="shared" si="14"/>
        <v>0</v>
      </c>
      <c r="Y81" t="b">
        <f t="shared" si="19"/>
        <v>0</v>
      </c>
      <c r="AA81" t="b">
        <f t="shared" si="20"/>
        <v>0</v>
      </c>
      <c r="AF81" s="7">
        <v>75977.83</v>
      </c>
      <c r="AG81" s="7">
        <v>0</v>
      </c>
      <c r="AH81" s="7">
        <v>0</v>
      </c>
      <c r="AI81" s="7">
        <v>0</v>
      </c>
      <c r="AJ81" s="7">
        <v>0</v>
      </c>
      <c r="AK81" s="7">
        <v>0</v>
      </c>
    </row>
    <row r="82" spans="1:37" hidden="1" outlineLevel="1" x14ac:dyDescent="0.35">
      <c r="A82" s="22">
        <v>0</v>
      </c>
      <c r="B82" s="19" t="s">
        <v>787</v>
      </c>
      <c r="C82" s="19" t="s">
        <v>118</v>
      </c>
      <c r="D82" s="8" t="s">
        <v>95</v>
      </c>
      <c r="E82" s="9">
        <v>3750</v>
      </c>
      <c r="F82" s="8" t="s">
        <v>83</v>
      </c>
      <c r="G82" s="9">
        <v>33.293560606060602</v>
      </c>
      <c r="H82" s="9">
        <v>0</v>
      </c>
      <c r="I82" s="10">
        <v>3597.435132575758</v>
      </c>
      <c r="K82" s="10">
        <v>3702.3615873124272</v>
      </c>
      <c r="L82" s="10">
        <v>0</v>
      </c>
      <c r="M82" s="9">
        <v>3750</v>
      </c>
      <c r="N82" s="9">
        <v>33.293560606060609</v>
      </c>
      <c r="Q82" s="28">
        <f>_xlfn.XLOOKUP(A82,'[1]Coney Island Sites-Sandy Work C'!$B:$B,'[1]Coney Island Sites-Sandy Work C'!$M:$M,0)</f>
        <v>0</v>
      </c>
      <c r="R82" s="33">
        <f>_xlfn.XLOOKUP(A82,'[1]Coney Island Sites-Sandy Work C'!$B:$B,'[1]Coney Island Sites-Sandy Work C'!$D:$D,0)</f>
        <v>0</v>
      </c>
      <c r="S82" s="33">
        <f t="shared" si="15"/>
        <v>0</v>
      </c>
      <c r="U82" t="b">
        <f t="shared" si="18"/>
        <v>1</v>
      </c>
      <c r="V82" t="b">
        <f t="shared" si="13"/>
        <v>1</v>
      </c>
      <c r="W82" t="b">
        <f t="shared" si="16"/>
        <v>0</v>
      </c>
      <c r="X82" t="b">
        <f t="shared" si="14"/>
        <v>1</v>
      </c>
      <c r="Y82" t="b">
        <f t="shared" si="19"/>
        <v>0</v>
      </c>
      <c r="AA82" t="b">
        <f t="shared" si="20"/>
        <v>0</v>
      </c>
      <c r="AF82" s="10">
        <v>0</v>
      </c>
      <c r="AG82" s="10">
        <v>0</v>
      </c>
      <c r="AH82" s="10">
        <v>0</v>
      </c>
      <c r="AI82" s="10">
        <v>0</v>
      </c>
      <c r="AJ82" s="10">
        <v>0</v>
      </c>
      <c r="AK82" s="10">
        <v>0</v>
      </c>
    </row>
    <row r="83" spans="1:37" hidden="1" outlineLevel="1" x14ac:dyDescent="0.35">
      <c r="A83" s="22">
        <v>0</v>
      </c>
      <c r="B83" s="19" t="s">
        <v>787</v>
      </c>
      <c r="C83" s="19" t="s">
        <v>118</v>
      </c>
      <c r="D83" s="8" t="s">
        <v>96</v>
      </c>
      <c r="E83" s="9">
        <v>13765</v>
      </c>
      <c r="F83" s="8" t="s">
        <v>83</v>
      </c>
      <c r="G83" s="9">
        <v>122.2095631313131</v>
      </c>
      <c r="H83" s="9">
        <v>0</v>
      </c>
      <c r="I83" s="10">
        <v>13204.985226641409</v>
      </c>
      <c r="K83" s="10">
        <v>0</v>
      </c>
      <c r="L83" s="10">
        <v>0</v>
      </c>
      <c r="M83" s="9">
        <v>0</v>
      </c>
      <c r="N83" s="9">
        <v>0</v>
      </c>
      <c r="Q83" s="28">
        <f>_xlfn.XLOOKUP(A83,'[1]Coney Island Sites-Sandy Work C'!$B:$B,'[1]Coney Island Sites-Sandy Work C'!$M:$M,0)</f>
        <v>0</v>
      </c>
      <c r="R83" s="33">
        <f>_xlfn.XLOOKUP(A83,'[1]Coney Island Sites-Sandy Work C'!$B:$B,'[1]Coney Island Sites-Sandy Work C'!$D:$D,0)</f>
        <v>0</v>
      </c>
      <c r="S83" s="33">
        <f t="shared" si="15"/>
        <v>0</v>
      </c>
      <c r="U83" t="b">
        <f t="shared" si="18"/>
        <v>0</v>
      </c>
      <c r="V83" t="b">
        <f t="shared" si="13"/>
        <v>0</v>
      </c>
      <c r="W83" t="b">
        <f t="shared" si="16"/>
        <v>0</v>
      </c>
      <c r="X83" t="b">
        <f t="shared" si="14"/>
        <v>0</v>
      </c>
      <c r="Y83" t="b">
        <f t="shared" si="19"/>
        <v>0</v>
      </c>
      <c r="AA83" t="b">
        <f t="shared" si="20"/>
        <v>0</v>
      </c>
      <c r="AF83" s="10">
        <v>0</v>
      </c>
      <c r="AG83" s="10">
        <v>0</v>
      </c>
      <c r="AH83" s="10">
        <v>0</v>
      </c>
      <c r="AI83" s="10">
        <v>0</v>
      </c>
      <c r="AJ83" s="10">
        <v>0</v>
      </c>
      <c r="AK83" s="10">
        <v>0</v>
      </c>
    </row>
    <row r="84" spans="1:37" hidden="1" outlineLevel="1" x14ac:dyDescent="0.35">
      <c r="A84" s="22">
        <v>0</v>
      </c>
      <c r="B84" s="19" t="s">
        <v>787</v>
      </c>
      <c r="C84" s="19" t="s">
        <v>118</v>
      </c>
      <c r="D84" s="8" t="s">
        <v>97</v>
      </c>
      <c r="E84" s="9">
        <v>28350</v>
      </c>
      <c r="F84" s="8" t="s">
        <v>83</v>
      </c>
      <c r="G84" s="9">
        <v>251.6993181818182</v>
      </c>
      <c r="H84" s="9">
        <v>0</v>
      </c>
      <c r="I84" s="10">
        <v>27196.609602272729</v>
      </c>
      <c r="K84" s="10">
        <v>27989.853600081951</v>
      </c>
      <c r="L84" s="10">
        <v>0</v>
      </c>
      <c r="M84" s="9">
        <v>28350</v>
      </c>
      <c r="N84" s="9">
        <v>251.6993181818182</v>
      </c>
      <c r="Q84" s="28">
        <f>_xlfn.XLOOKUP(A84,'[1]Coney Island Sites-Sandy Work C'!$B:$B,'[1]Coney Island Sites-Sandy Work C'!$M:$M,0)</f>
        <v>0</v>
      </c>
      <c r="R84" s="33">
        <f>_xlfn.XLOOKUP(A84,'[1]Coney Island Sites-Sandy Work C'!$B:$B,'[1]Coney Island Sites-Sandy Work C'!$D:$D,0)</f>
        <v>0</v>
      </c>
      <c r="S84" s="33">
        <f t="shared" si="15"/>
        <v>0</v>
      </c>
      <c r="U84" t="b">
        <f t="shared" si="18"/>
        <v>1</v>
      </c>
      <c r="V84" t="b">
        <f t="shared" si="13"/>
        <v>1</v>
      </c>
      <c r="W84" t="b">
        <f t="shared" si="16"/>
        <v>0</v>
      </c>
      <c r="X84" t="b">
        <f t="shared" si="14"/>
        <v>1</v>
      </c>
      <c r="Y84" t="b">
        <f t="shared" si="19"/>
        <v>0</v>
      </c>
      <c r="AA84" t="b">
        <f t="shared" si="20"/>
        <v>0</v>
      </c>
      <c r="AF84" s="10">
        <v>0</v>
      </c>
      <c r="AG84" s="10">
        <v>0</v>
      </c>
      <c r="AH84" s="10">
        <v>0</v>
      </c>
      <c r="AI84" s="10">
        <v>0</v>
      </c>
      <c r="AJ84" s="10">
        <v>0</v>
      </c>
      <c r="AK84" s="10">
        <v>0</v>
      </c>
    </row>
    <row r="85" spans="1:37" hidden="1" outlineLevel="1" x14ac:dyDescent="0.35">
      <c r="A85" s="22">
        <v>0</v>
      </c>
      <c r="B85" s="19" t="s">
        <v>787</v>
      </c>
      <c r="C85" s="19" t="s">
        <v>118</v>
      </c>
      <c r="D85" s="8" t="s">
        <v>98</v>
      </c>
      <c r="E85" s="9">
        <v>31539</v>
      </c>
      <c r="F85" s="8" t="s">
        <v>83</v>
      </c>
      <c r="G85" s="9">
        <v>280.0121621212121</v>
      </c>
      <c r="H85" s="9">
        <v>0</v>
      </c>
      <c r="I85" s="10">
        <v>30255.86843901515</v>
      </c>
      <c r="K85" s="10">
        <v>11821.275248611961</v>
      </c>
      <c r="L85" s="10">
        <v>0</v>
      </c>
      <c r="M85" s="9">
        <v>11973.38</v>
      </c>
      <c r="N85" s="9">
        <v>106.303054050505</v>
      </c>
      <c r="Q85" s="28">
        <f>_xlfn.XLOOKUP(A85,'[1]Coney Island Sites-Sandy Work C'!$B:$B,'[1]Coney Island Sites-Sandy Work C'!$M:$M,0)</f>
        <v>0</v>
      </c>
      <c r="R85" s="33">
        <f>_xlfn.XLOOKUP(A85,'[1]Coney Island Sites-Sandy Work C'!$B:$B,'[1]Coney Island Sites-Sandy Work C'!$D:$D,0)</f>
        <v>0</v>
      </c>
      <c r="S85" s="33">
        <f t="shared" si="15"/>
        <v>0</v>
      </c>
      <c r="U85" t="b">
        <f t="shared" si="18"/>
        <v>0</v>
      </c>
      <c r="V85" t="b">
        <f t="shared" si="13"/>
        <v>1</v>
      </c>
      <c r="W85" t="b">
        <f t="shared" si="16"/>
        <v>0</v>
      </c>
      <c r="X85" t="b">
        <f t="shared" si="14"/>
        <v>0</v>
      </c>
      <c r="Y85" t="b">
        <f t="shared" si="19"/>
        <v>0</v>
      </c>
      <c r="AA85" t="b">
        <f t="shared" si="20"/>
        <v>0</v>
      </c>
      <c r="AF85" s="10">
        <v>0</v>
      </c>
      <c r="AG85" s="10">
        <v>0</v>
      </c>
      <c r="AH85" s="10">
        <v>0</v>
      </c>
      <c r="AI85" s="10">
        <v>0</v>
      </c>
      <c r="AJ85" s="10">
        <v>0</v>
      </c>
      <c r="AK85" s="10">
        <v>0</v>
      </c>
    </row>
    <row r="86" spans="1:37" hidden="1" outlineLevel="1" x14ac:dyDescent="0.35">
      <c r="A86" s="22">
        <v>0</v>
      </c>
      <c r="B86" s="19" t="s">
        <v>787</v>
      </c>
      <c r="C86" s="19" t="s">
        <v>118</v>
      </c>
      <c r="D86" s="8" t="s">
        <v>101</v>
      </c>
      <c r="E86" s="9">
        <v>1750</v>
      </c>
      <c r="F86" s="8" t="s">
        <v>83</v>
      </c>
      <c r="G86" s="9">
        <v>15.53699494949495</v>
      </c>
      <c r="H86" s="9">
        <v>0</v>
      </c>
      <c r="I86" s="10">
        <v>1678.8030618686871</v>
      </c>
      <c r="K86" s="10">
        <v>0</v>
      </c>
      <c r="L86" s="10">
        <v>0</v>
      </c>
      <c r="M86" s="9">
        <v>0</v>
      </c>
      <c r="N86" s="9">
        <v>0</v>
      </c>
      <c r="Q86" s="28">
        <f>_xlfn.XLOOKUP(A86,'[1]Coney Island Sites-Sandy Work C'!$B:$B,'[1]Coney Island Sites-Sandy Work C'!$M:$M,0)</f>
        <v>0</v>
      </c>
      <c r="R86" s="33">
        <f>_xlfn.XLOOKUP(A86,'[1]Coney Island Sites-Sandy Work C'!$B:$B,'[1]Coney Island Sites-Sandy Work C'!$D:$D,0)</f>
        <v>0</v>
      </c>
      <c r="S86" s="33">
        <f t="shared" si="15"/>
        <v>0</v>
      </c>
      <c r="U86" t="b">
        <f t="shared" si="18"/>
        <v>0</v>
      </c>
      <c r="V86" t="b">
        <f t="shared" si="13"/>
        <v>0</v>
      </c>
      <c r="W86" t="b">
        <f t="shared" si="16"/>
        <v>0</v>
      </c>
      <c r="X86" t="b">
        <f t="shared" si="14"/>
        <v>0</v>
      </c>
      <c r="Y86" t="b">
        <f t="shared" si="19"/>
        <v>0</v>
      </c>
      <c r="AA86" t="b">
        <f t="shared" si="20"/>
        <v>0</v>
      </c>
      <c r="AF86" s="10">
        <v>0</v>
      </c>
      <c r="AG86" s="10">
        <v>0</v>
      </c>
      <c r="AH86" s="10">
        <v>0</v>
      </c>
      <c r="AI86" s="10">
        <v>0</v>
      </c>
      <c r="AJ86" s="10">
        <v>0</v>
      </c>
      <c r="AK86" s="10">
        <v>0</v>
      </c>
    </row>
    <row r="87" spans="1:37" hidden="1" collapsed="1" x14ac:dyDescent="0.35">
      <c r="A87" s="20">
        <v>0</v>
      </c>
      <c r="B87" s="17" t="s">
        <v>787</v>
      </c>
      <c r="C87" s="38" t="s">
        <v>120</v>
      </c>
      <c r="D87" s="4" t="s">
        <v>121</v>
      </c>
      <c r="E87" s="3">
        <v>117</v>
      </c>
      <c r="F87" s="4" t="s">
        <v>24</v>
      </c>
      <c r="G87" s="3">
        <v>751.43</v>
      </c>
      <c r="H87" s="3">
        <v>0.15570312603968431</v>
      </c>
      <c r="I87" s="2">
        <v>77397.600000000006</v>
      </c>
      <c r="J87" s="40">
        <f>K87/N87</f>
        <v>106.85761904761904</v>
      </c>
      <c r="K87" s="2">
        <v>22440.1</v>
      </c>
      <c r="L87" s="2">
        <v>22440.1</v>
      </c>
      <c r="M87" s="3">
        <v>31</v>
      </c>
      <c r="N87" s="3">
        <v>210</v>
      </c>
      <c r="Q87" s="24">
        <f>_xlfn.XLOOKUP(A87,'[1]Coney Island Sites-Sandy Work C'!$B:$B,'[1]Coney Island Sites-Sandy Work C'!$M:$M,0)</f>
        <v>0</v>
      </c>
      <c r="R87" s="31">
        <f>_xlfn.XLOOKUP(A87,'[1]Coney Island Sites-Sandy Work C'!$B:$B,'[1]Coney Island Sites-Sandy Work C'!$D:$D,0)</f>
        <v>0</v>
      </c>
      <c r="S87" s="31">
        <f t="shared" si="15"/>
        <v>0</v>
      </c>
      <c r="U87" t="b">
        <f t="shared" si="18"/>
        <v>0</v>
      </c>
      <c r="V87" t="b">
        <f t="shared" si="13"/>
        <v>1</v>
      </c>
      <c r="W87" t="b">
        <f t="shared" si="16"/>
        <v>0</v>
      </c>
      <c r="X87" t="b">
        <f t="shared" si="14"/>
        <v>0</v>
      </c>
      <c r="Y87" t="b">
        <f t="shared" si="19"/>
        <v>0</v>
      </c>
      <c r="AA87" t="b">
        <f t="shared" si="20"/>
        <v>0</v>
      </c>
      <c r="AF87" s="2">
        <v>77397.600000000006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</row>
    <row r="88" spans="1:37" hidden="1" outlineLevel="1" x14ac:dyDescent="0.35">
      <c r="A88" s="22">
        <v>0</v>
      </c>
      <c r="B88" s="19" t="s">
        <v>787</v>
      </c>
      <c r="C88" s="19" t="s">
        <v>120</v>
      </c>
      <c r="D88" s="8" t="s">
        <v>95</v>
      </c>
      <c r="E88" s="9">
        <v>36.487394957983199</v>
      </c>
      <c r="F88" s="8" t="s">
        <v>24</v>
      </c>
      <c r="G88" s="9">
        <v>234.3395144724557</v>
      </c>
      <c r="H88" s="9">
        <v>0</v>
      </c>
      <c r="I88" s="10">
        <v>24137.066666666669</v>
      </c>
      <c r="K88" s="10">
        <v>19216.141701424502</v>
      </c>
      <c r="L88" s="10">
        <v>0</v>
      </c>
      <c r="M88" s="9">
        <v>28</v>
      </c>
      <c r="N88" s="9">
        <v>179.82940170940171</v>
      </c>
      <c r="Q88" s="28">
        <f>_xlfn.XLOOKUP(A88,'[1]Coney Island Sites-Sandy Work C'!$B:$B,'[1]Coney Island Sites-Sandy Work C'!$M:$M,0)</f>
        <v>0</v>
      </c>
      <c r="R88" s="33">
        <f>_xlfn.XLOOKUP(A88,'[1]Coney Island Sites-Sandy Work C'!$B:$B,'[1]Coney Island Sites-Sandy Work C'!$D:$D,0)</f>
        <v>0</v>
      </c>
      <c r="S88" s="33">
        <f t="shared" si="15"/>
        <v>0</v>
      </c>
      <c r="U88" t="b">
        <f t="shared" si="18"/>
        <v>0</v>
      </c>
      <c r="V88" t="b">
        <f t="shared" si="13"/>
        <v>1</v>
      </c>
      <c r="W88" t="b">
        <f t="shared" si="16"/>
        <v>0</v>
      </c>
      <c r="X88" t="b">
        <f t="shared" si="14"/>
        <v>1</v>
      </c>
      <c r="Y88" t="b">
        <f t="shared" si="19"/>
        <v>0</v>
      </c>
      <c r="AA88" t="b">
        <f t="shared" si="20"/>
        <v>0</v>
      </c>
      <c r="AF88" s="10">
        <v>0</v>
      </c>
      <c r="AG88" s="10">
        <v>0</v>
      </c>
      <c r="AH88" s="10">
        <v>0</v>
      </c>
      <c r="AI88" s="10">
        <v>0</v>
      </c>
      <c r="AJ88" s="10">
        <v>0</v>
      </c>
      <c r="AK88" s="10">
        <v>0</v>
      </c>
    </row>
    <row r="89" spans="1:37" hidden="1" outlineLevel="1" x14ac:dyDescent="0.35">
      <c r="A89" s="22">
        <v>0</v>
      </c>
      <c r="B89" s="19" t="s">
        <v>787</v>
      </c>
      <c r="C89" s="19" t="s">
        <v>120</v>
      </c>
      <c r="D89" s="8" t="s">
        <v>96</v>
      </c>
      <c r="E89" s="9">
        <v>12.999999999999989</v>
      </c>
      <c r="F89" s="8" t="s">
        <v>24</v>
      </c>
      <c r="G89" s="9">
        <v>83.492222222222125</v>
      </c>
      <c r="H89" s="9">
        <v>0</v>
      </c>
      <c r="I89" s="10">
        <v>8599.7333333333245</v>
      </c>
      <c r="K89" s="10">
        <v>0</v>
      </c>
      <c r="L89" s="10">
        <v>0</v>
      </c>
      <c r="M89" s="9">
        <v>0</v>
      </c>
      <c r="N89" s="9">
        <v>0</v>
      </c>
      <c r="Q89" s="28">
        <f>_xlfn.XLOOKUP(A89,'[1]Coney Island Sites-Sandy Work C'!$B:$B,'[1]Coney Island Sites-Sandy Work C'!$M:$M,0)</f>
        <v>0</v>
      </c>
      <c r="R89" s="33">
        <f>_xlfn.XLOOKUP(A89,'[1]Coney Island Sites-Sandy Work C'!$B:$B,'[1]Coney Island Sites-Sandy Work C'!$D:$D,0)</f>
        <v>0</v>
      </c>
      <c r="S89" s="33">
        <f t="shared" si="15"/>
        <v>0</v>
      </c>
      <c r="U89" t="b">
        <f t="shared" si="18"/>
        <v>0</v>
      </c>
      <c r="V89" t="b">
        <f t="shared" si="13"/>
        <v>0</v>
      </c>
      <c r="W89" t="b">
        <f t="shared" si="16"/>
        <v>0</v>
      </c>
      <c r="X89" t="b">
        <f t="shared" si="14"/>
        <v>0</v>
      </c>
      <c r="Y89" t="b">
        <f t="shared" si="19"/>
        <v>0</v>
      </c>
      <c r="AA89" t="b">
        <f t="shared" si="20"/>
        <v>0</v>
      </c>
      <c r="AF89" s="10">
        <v>0</v>
      </c>
      <c r="AG89" s="10">
        <v>0</v>
      </c>
      <c r="AH89" s="10">
        <v>0</v>
      </c>
      <c r="AI89" s="10">
        <v>0</v>
      </c>
      <c r="AJ89" s="10">
        <v>0</v>
      </c>
      <c r="AK89" s="10">
        <v>0</v>
      </c>
    </row>
    <row r="90" spans="1:37" hidden="1" outlineLevel="1" x14ac:dyDescent="0.35">
      <c r="A90" s="22">
        <v>0</v>
      </c>
      <c r="B90" s="19" t="s">
        <v>787</v>
      </c>
      <c r="C90" s="19" t="s">
        <v>120</v>
      </c>
      <c r="D90" s="8" t="s">
        <v>97</v>
      </c>
      <c r="E90" s="9">
        <v>19.882352941176489</v>
      </c>
      <c r="F90" s="8" t="s">
        <v>24</v>
      </c>
      <c r="G90" s="9">
        <v>127.69398692810471</v>
      </c>
      <c r="H90" s="9">
        <v>0</v>
      </c>
      <c r="I90" s="10">
        <v>13152.533333333349</v>
      </c>
      <c r="K90" s="10">
        <v>0</v>
      </c>
      <c r="L90" s="10">
        <v>0</v>
      </c>
      <c r="M90" s="9">
        <v>0</v>
      </c>
      <c r="N90" s="9">
        <v>0</v>
      </c>
      <c r="Q90" s="28">
        <f>_xlfn.XLOOKUP(A90,'[1]Coney Island Sites-Sandy Work C'!$B:$B,'[1]Coney Island Sites-Sandy Work C'!$M:$M,0)</f>
        <v>0</v>
      </c>
      <c r="R90" s="33">
        <f>_xlfn.XLOOKUP(A90,'[1]Coney Island Sites-Sandy Work C'!$B:$B,'[1]Coney Island Sites-Sandy Work C'!$D:$D,0)</f>
        <v>0</v>
      </c>
      <c r="S90" s="33">
        <f t="shared" si="15"/>
        <v>0</v>
      </c>
      <c r="U90" t="b">
        <f t="shared" si="18"/>
        <v>0</v>
      </c>
      <c r="V90" t="b">
        <f t="shared" si="13"/>
        <v>0</v>
      </c>
      <c r="W90" t="b">
        <f t="shared" si="16"/>
        <v>0</v>
      </c>
      <c r="X90" t="b">
        <f t="shared" si="14"/>
        <v>0</v>
      </c>
      <c r="Y90" t="b">
        <f t="shared" si="19"/>
        <v>0</v>
      </c>
      <c r="AA90" t="b">
        <f t="shared" si="20"/>
        <v>0</v>
      </c>
      <c r="AF90" s="10">
        <v>0</v>
      </c>
      <c r="AG90" s="10">
        <v>0</v>
      </c>
      <c r="AH90" s="10">
        <v>0</v>
      </c>
      <c r="AI90" s="10">
        <v>0</v>
      </c>
      <c r="AJ90" s="10">
        <v>0</v>
      </c>
      <c r="AK90" s="10">
        <v>0</v>
      </c>
    </row>
    <row r="91" spans="1:37" hidden="1" outlineLevel="1" x14ac:dyDescent="0.35">
      <c r="A91" s="22">
        <v>0</v>
      </c>
      <c r="B91" s="19" t="s">
        <v>787</v>
      </c>
      <c r="C91" s="19" t="s">
        <v>120</v>
      </c>
      <c r="D91" s="8" t="s">
        <v>98</v>
      </c>
      <c r="E91" s="9">
        <v>23.3781512605042</v>
      </c>
      <c r="F91" s="8" t="s">
        <v>24</v>
      </c>
      <c r="G91" s="9">
        <v>150.14567693744161</v>
      </c>
      <c r="H91" s="9">
        <v>0</v>
      </c>
      <c r="I91" s="10">
        <v>15465.06666666666</v>
      </c>
      <c r="K91" s="10">
        <v>0</v>
      </c>
      <c r="L91" s="10">
        <v>0</v>
      </c>
      <c r="M91" s="9">
        <v>0</v>
      </c>
      <c r="N91" s="9">
        <v>0</v>
      </c>
      <c r="Q91" s="28">
        <f>_xlfn.XLOOKUP(A91,'[1]Coney Island Sites-Sandy Work C'!$B:$B,'[1]Coney Island Sites-Sandy Work C'!$M:$M,0)</f>
        <v>0</v>
      </c>
      <c r="R91" s="33">
        <f>_xlfn.XLOOKUP(A91,'[1]Coney Island Sites-Sandy Work C'!$B:$B,'[1]Coney Island Sites-Sandy Work C'!$D:$D,0)</f>
        <v>0</v>
      </c>
      <c r="S91" s="33">
        <f t="shared" si="15"/>
        <v>0</v>
      </c>
      <c r="U91" t="b">
        <f t="shared" si="18"/>
        <v>0</v>
      </c>
      <c r="V91" t="b">
        <f t="shared" si="13"/>
        <v>0</v>
      </c>
      <c r="W91" t="b">
        <f t="shared" si="16"/>
        <v>0</v>
      </c>
      <c r="X91" t="b">
        <f t="shared" si="14"/>
        <v>0</v>
      </c>
      <c r="Y91" t="b">
        <f t="shared" si="19"/>
        <v>0</v>
      </c>
      <c r="AA91" t="b">
        <f t="shared" si="20"/>
        <v>0</v>
      </c>
      <c r="AF91" s="10">
        <v>0</v>
      </c>
      <c r="AG91" s="10">
        <v>0</v>
      </c>
      <c r="AH91" s="10">
        <v>0</v>
      </c>
      <c r="AI91" s="10">
        <v>0</v>
      </c>
      <c r="AJ91" s="10">
        <v>0</v>
      </c>
      <c r="AK91" s="10">
        <v>0</v>
      </c>
    </row>
    <row r="92" spans="1:37" hidden="1" outlineLevel="1" x14ac:dyDescent="0.35">
      <c r="A92" s="22">
        <v>0</v>
      </c>
      <c r="B92" s="19" t="s">
        <v>787</v>
      </c>
      <c r="C92" s="19" t="s">
        <v>120</v>
      </c>
      <c r="D92" s="8" t="s">
        <v>101</v>
      </c>
      <c r="E92" s="9">
        <v>24.252100840336119</v>
      </c>
      <c r="F92" s="8" t="s">
        <v>24</v>
      </c>
      <c r="G92" s="9">
        <v>155.75859943977579</v>
      </c>
      <c r="H92" s="9">
        <v>0</v>
      </c>
      <c r="I92" s="10">
        <v>16043.19999999999</v>
      </c>
      <c r="K92" s="10">
        <v>0</v>
      </c>
      <c r="L92" s="10">
        <v>0</v>
      </c>
      <c r="M92" s="9">
        <v>0</v>
      </c>
      <c r="N92" s="9">
        <v>0</v>
      </c>
      <c r="Q92" s="28">
        <f>_xlfn.XLOOKUP(A92,'[1]Coney Island Sites-Sandy Work C'!$B:$B,'[1]Coney Island Sites-Sandy Work C'!$M:$M,0)</f>
        <v>0</v>
      </c>
      <c r="R92" s="33">
        <f>_xlfn.XLOOKUP(A92,'[1]Coney Island Sites-Sandy Work C'!$B:$B,'[1]Coney Island Sites-Sandy Work C'!$D:$D,0)</f>
        <v>0</v>
      </c>
      <c r="S92" s="33">
        <f t="shared" si="15"/>
        <v>0</v>
      </c>
      <c r="U92" t="b">
        <f t="shared" si="18"/>
        <v>0</v>
      </c>
      <c r="V92" t="b">
        <f t="shared" si="13"/>
        <v>0</v>
      </c>
      <c r="W92" t="b">
        <f t="shared" si="16"/>
        <v>0</v>
      </c>
      <c r="X92" t="b">
        <f t="shared" si="14"/>
        <v>0</v>
      </c>
      <c r="Y92" t="b">
        <f t="shared" si="19"/>
        <v>0</v>
      </c>
      <c r="AA92" t="b">
        <f t="shared" si="20"/>
        <v>0</v>
      </c>
      <c r="AF92" s="10">
        <v>0</v>
      </c>
      <c r="AG92" s="10">
        <v>0</v>
      </c>
      <c r="AH92" s="10">
        <v>0</v>
      </c>
      <c r="AI92" s="10">
        <v>0</v>
      </c>
      <c r="AJ92" s="10">
        <v>0</v>
      </c>
      <c r="AK92" s="10">
        <v>0</v>
      </c>
    </row>
    <row r="93" spans="1:37" hidden="1" collapsed="1" x14ac:dyDescent="0.35">
      <c r="A93" s="21">
        <v>0</v>
      </c>
      <c r="B93" s="18" t="s">
        <v>787</v>
      </c>
      <c r="C93" s="37" t="s">
        <v>122</v>
      </c>
      <c r="D93" s="5" t="s">
        <v>123</v>
      </c>
      <c r="E93" s="6">
        <v>13000</v>
      </c>
      <c r="F93" s="5" t="s">
        <v>86</v>
      </c>
      <c r="G93" s="6">
        <v>640</v>
      </c>
      <c r="H93" s="6">
        <v>20.3125</v>
      </c>
      <c r="I93" s="7">
        <v>64530.23</v>
      </c>
      <c r="J93" s="40">
        <f>K93/N93</f>
        <v>106.77943368107303</v>
      </c>
      <c r="K93" s="7">
        <v>35824.5</v>
      </c>
      <c r="L93" s="7">
        <v>35824.5</v>
      </c>
      <c r="M93" s="6">
        <v>6999.4</v>
      </c>
      <c r="N93" s="6">
        <v>335.5</v>
      </c>
      <c r="Q93" s="27">
        <f>_xlfn.XLOOKUP(A93,'[1]Coney Island Sites-Sandy Work C'!$B:$B,'[1]Coney Island Sites-Sandy Work C'!$M:$M,0)</f>
        <v>0</v>
      </c>
      <c r="R93" s="32">
        <f>_xlfn.XLOOKUP(A93,'[1]Coney Island Sites-Sandy Work C'!$B:$B,'[1]Coney Island Sites-Sandy Work C'!$D:$D,0)</f>
        <v>0</v>
      </c>
      <c r="S93" s="32">
        <f t="shared" si="15"/>
        <v>0</v>
      </c>
      <c r="U93" t="b">
        <f t="shared" si="18"/>
        <v>0</v>
      </c>
      <c r="V93" t="b">
        <f t="shared" si="13"/>
        <v>1</v>
      </c>
      <c r="W93" t="b">
        <f t="shared" si="16"/>
        <v>0</v>
      </c>
      <c r="X93" t="b">
        <f t="shared" si="14"/>
        <v>0</v>
      </c>
      <c r="Y93" t="b">
        <f t="shared" si="19"/>
        <v>0</v>
      </c>
      <c r="AA93" t="b">
        <f t="shared" si="20"/>
        <v>0</v>
      </c>
      <c r="AF93" s="7">
        <v>64530.23</v>
      </c>
      <c r="AG93" s="7">
        <v>0</v>
      </c>
      <c r="AH93" s="7">
        <v>0</v>
      </c>
      <c r="AI93" s="7">
        <v>0</v>
      </c>
      <c r="AJ93" s="7">
        <v>0</v>
      </c>
      <c r="AK93" s="7">
        <v>0</v>
      </c>
    </row>
    <row r="94" spans="1:37" hidden="1" outlineLevel="1" x14ac:dyDescent="0.35">
      <c r="A94" s="22">
        <v>0</v>
      </c>
      <c r="B94" s="19" t="s">
        <v>787</v>
      </c>
      <c r="C94" s="19" t="s">
        <v>122</v>
      </c>
      <c r="D94" s="8" t="s">
        <v>95</v>
      </c>
      <c r="E94" s="9">
        <v>164</v>
      </c>
      <c r="F94" s="8" t="s">
        <v>86</v>
      </c>
      <c r="G94" s="9">
        <v>8.0738461538461532</v>
      </c>
      <c r="H94" s="9">
        <v>0</v>
      </c>
      <c r="I94" s="10">
        <v>814.07367076923083</v>
      </c>
      <c r="K94" s="10">
        <v>525.68336581451331</v>
      </c>
      <c r="L94" s="10">
        <v>0</v>
      </c>
      <c r="M94" s="9">
        <v>100</v>
      </c>
      <c r="N94" s="9">
        <v>4.9230769230769234</v>
      </c>
      <c r="Q94" s="28">
        <f>_xlfn.XLOOKUP(A94,'[1]Coney Island Sites-Sandy Work C'!$B:$B,'[1]Coney Island Sites-Sandy Work C'!$M:$M,0)</f>
        <v>0</v>
      </c>
      <c r="R94" s="33">
        <f>_xlfn.XLOOKUP(A94,'[1]Coney Island Sites-Sandy Work C'!$B:$B,'[1]Coney Island Sites-Sandy Work C'!$D:$D,0)</f>
        <v>0</v>
      </c>
      <c r="S94" s="33">
        <f t="shared" si="15"/>
        <v>0</v>
      </c>
      <c r="U94" t="b">
        <f t="shared" si="18"/>
        <v>0</v>
      </c>
      <c r="V94" t="b">
        <f t="shared" si="13"/>
        <v>1</v>
      </c>
      <c r="W94" t="b">
        <f t="shared" si="16"/>
        <v>0</v>
      </c>
      <c r="X94" t="b">
        <f t="shared" si="14"/>
        <v>0</v>
      </c>
      <c r="Y94" t="b">
        <f t="shared" si="19"/>
        <v>0</v>
      </c>
      <c r="AA94" t="b">
        <f t="shared" si="20"/>
        <v>0</v>
      </c>
      <c r="AF94" s="10">
        <v>0</v>
      </c>
      <c r="AG94" s="10">
        <v>0</v>
      </c>
      <c r="AH94" s="10">
        <v>0</v>
      </c>
      <c r="AI94" s="10">
        <v>0</v>
      </c>
      <c r="AJ94" s="10">
        <v>0</v>
      </c>
      <c r="AK94" s="10">
        <v>0</v>
      </c>
    </row>
    <row r="95" spans="1:37" hidden="1" outlineLevel="1" x14ac:dyDescent="0.35">
      <c r="A95" s="22">
        <v>0</v>
      </c>
      <c r="B95" s="19" t="s">
        <v>787</v>
      </c>
      <c r="C95" s="19" t="s">
        <v>122</v>
      </c>
      <c r="D95" s="8" t="s">
        <v>96</v>
      </c>
      <c r="E95" s="9">
        <v>2410</v>
      </c>
      <c r="F95" s="8" t="s">
        <v>86</v>
      </c>
      <c r="G95" s="9">
        <v>118.64615384615389</v>
      </c>
      <c r="H95" s="9">
        <v>0</v>
      </c>
      <c r="I95" s="10">
        <v>11962.911869230769</v>
      </c>
      <c r="K95" s="10">
        <v>12616.400779548319</v>
      </c>
      <c r="L95" s="10">
        <v>0</v>
      </c>
      <c r="M95" s="9">
        <v>2400</v>
      </c>
      <c r="N95" s="9">
        <v>118.1538461538462</v>
      </c>
      <c r="Q95" s="28">
        <f>_xlfn.XLOOKUP(A95,'[1]Coney Island Sites-Sandy Work C'!$B:$B,'[1]Coney Island Sites-Sandy Work C'!$M:$M,0)</f>
        <v>0</v>
      </c>
      <c r="R95" s="33">
        <f>_xlfn.XLOOKUP(A95,'[1]Coney Island Sites-Sandy Work C'!$B:$B,'[1]Coney Island Sites-Sandy Work C'!$D:$D,0)</f>
        <v>0</v>
      </c>
      <c r="S95" s="33">
        <f t="shared" si="15"/>
        <v>0</v>
      </c>
      <c r="U95" t="b">
        <f t="shared" si="18"/>
        <v>1</v>
      </c>
      <c r="V95" t="b">
        <f t="shared" si="13"/>
        <v>1</v>
      </c>
      <c r="W95" t="b">
        <f t="shared" si="16"/>
        <v>0</v>
      </c>
      <c r="X95" t="b">
        <f t="shared" si="14"/>
        <v>1</v>
      </c>
      <c r="Y95" t="b">
        <f t="shared" si="19"/>
        <v>0</v>
      </c>
      <c r="AA95" t="b">
        <f t="shared" si="20"/>
        <v>0</v>
      </c>
      <c r="AF95" s="10">
        <v>0</v>
      </c>
      <c r="AG95" s="10">
        <v>0</v>
      </c>
      <c r="AH95" s="10">
        <v>0</v>
      </c>
      <c r="AI95" s="10">
        <v>0</v>
      </c>
      <c r="AJ95" s="10">
        <v>0</v>
      </c>
      <c r="AK95" s="10">
        <v>0</v>
      </c>
    </row>
    <row r="96" spans="1:37" hidden="1" outlineLevel="1" x14ac:dyDescent="0.35">
      <c r="A96" s="22">
        <v>0</v>
      </c>
      <c r="B96" s="19" t="s">
        <v>787</v>
      </c>
      <c r="C96" s="19" t="s">
        <v>122</v>
      </c>
      <c r="D96" s="8" t="s">
        <v>97</v>
      </c>
      <c r="E96" s="9">
        <v>2791</v>
      </c>
      <c r="F96" s="8" t="s">
        <v>86</v>
      </c>
      <c r="G96" s="9">
        <v>137.4030769230769</v>
      </c>
      <c r="H96" s="9">
        <v>0</v>
      </c>
      <c r="I96" s="10">
        <v>13854.143994615381</v>
      </c>
      <c r="K96" s="10">
        <v>0</v>
      </c>
      <c r="L96" s="10">
        <v>0</v>
      </c>
      <c r="M96" s="9">
        <v>0</v>
      </c>
      <c r="N96" s="9">
        <v>0</v>
      </c>
      <c r="Q96" s="28">
        <f>_xlfn.XLOOKUP(A96,'[1]Coney Island Sites-Sandy Work C'!$B:$B,'[1]Coney Island Sites-Sandy Work C'!$M:$M,0)</f>
        <v>0</v>
      </c>
      <c r="R96" s="33">
        <f>_xlfn.XLOOKUP(A96,'[1]Coney Island Sites-Sandy Work C'!$B:$B,'[1]Coney Island Sites-Sandy Work C'!$D:$D,0)</f>
        <v>0</v>
      </c>
      <c r="S96" s="33">
        <f t="shared" si="15"/>
        <v>0</v>
      </c>
      <c r="U96" t="b">
        <f t="shared" si="18"/>
        <v>0</v>
      </c>
      <c r="V96" t="b">
        <f t="shared" si="13"/>
        <v>0</v>
      </c>
      <c r="W96" t="b">
        <f t="shared" si="16"/>
        <v>0</v>
      </c>
      <c r="X96" t="b">
        <f t="shared" si="14"/>
        <v>0</v>
      </c>
      <c r="Y96" t="b">
        <f t="shared" si="19"/>
        <v>0</v>
      </c>
      <c r="AA96" t="b">
        <f t="shared" si="20"/>
        <v>0</v>
      </c>
      <c r="AF96" s="10">
        <v>0</v>
      </c>
      <c r="AG96" s="10">
        <v>0</v>
      </c>
      <c r="AH96" s="10">
        <v>0</v>
      </c>
      <c r="AI96" s="10">
        <v>0</v>
      </c>
      <c r="AJ96" s="10">
        <v>0</v>
      </c>
      <c r="AK96" s="10">
        <v>0</v>
      </c>
    </row>
    <row r="97" spans="1:37" hidden="1" outlineLevel="1" x14ac:dyDescent="0.35">
      <c r="A97" s="22">
        <v>0</v>
      </c>
      <c r="B97" s="19" t="s">
        <v>787</v>
      </c>
      <c r="C97" s="19" t="s">
        <v>122</v>
      </c>
      <c r="D97" s="8" t="s">
        <v>98</v>
      </c>
      <c r="E97" s="9">
        <v>3941</v>
      </c>
      <c r="F97" s="8" t="s">
        <v>86</v>
      </c>
      <c r="G97" s="9">
        <v>194.01846153846151</v>
      </c>
      <c r="H97" s="9">
        <v>0</v>
      </c>
      <c r="I97" s="10">
        <v>19562.58741769231</v>
      </c>
      <c r="K97" s="10">
        <v>15641.18286644503</v>
      </c>
      <c r="L97" s="10">
        <v>0</v>
      </c>
      <c r="M97" s="9">
        <v>2975.4</v>
      </c>
      <c r="N97" s="9">
        <v>146.48123076923079</v>
      </c>
      <c r="Q97" s="28">
        <f>_xlfn.XLOOKUP(A97,'[1]Coney Island Sites-Sandy Work C'!$B:$B,'[1]Coney Island Sites-Sandy Work C'!$M:$M,0)</f>
        <v>0</v>
      </c>
      <c r="R97" s="33">
        <f>_xlfn.XLOOKUP(A97,'[1]Coney Island Sites-Sandy Work C'!$B:$B,'[1]Coney Island Sites-Sandy Work C'!$D:$D,0)</f>
        <v>0</v>
      </c>
      <c r="S97" s="33">
        <f t="shared" si="15"/>
        <v>0</v>
      </c>
      <c r="U97" t="b">
        <f t="shared" si="18"/>
        <v>0</v>
      </c>
      <c r="V97" t="b">
        <f t="shared" si="13"/>
        <v>1</v>
      </c>
      <c r="W97" t="b">
        <f t="shared" si="16"/>
        <v>0</v>
      </c>
      <c r="X97" t="b">
        <f t="shared" si="14"/>
        <v>1</v>
      </c>
      <c r="Y97" t="b">
        <f t="shared" si="19"/>
        <v>0</v>
      </c>
      <c r="AA97" t="b">
        <f t="shared" si="20"/>
        <v>0</v>
      </c>
      <c r="AF97" s="10">
        <v>0</v>
      </c>
      <c r="AG97" s="10">
        <v>0</v>
      </c>
      <c r="AH97" s="10">
        <v>0</v>
      </c>
      <c r="AI97" s="10">
        <v>0</v>
      </c>
      <c r="AJ97" s="10">
        <v>0</v>
      </c>
      <c r="AK97" s="10">
        <v>0</v>
      </c>
    </row>
    <row r="98" spans="1:37" hidden="1" outlineLevel="1" x14ac:dyDescent="0.35">
      <c r="A98" s="22">
        <v>0</v>
      </c>
      <c r="B98" s="19" t="s">
        <v>787</v>
      </c>
      <c r="C98" s="19" t="s">
        <v>122</v>
      </c>
      <c r="D98" s="8" t="s">
        <v>101</v>
      </c>
      <c r="E98" s="9">
        <v>624</v>
      </c>
      <c r="F98" s="8" t="s">
        <v>86</v>
      </c>
      <c r="G98" s="9">
        <v>30.72</v>
      </c>
      <c r="H98" s="9">
        <v>0</v>
      </c>
      <c r="I98" s="10">
        <v>3097.4510399999999</v>
      </c>
      <c r="K98" s="10">
        <v>0</v>
      </c>
      <c r="L98" s="10">
        <v>0</v>
      </c>
      <c r="M98" s="9">
        <v>0</v>
      </c>
      <c r="N98" s="9">
        <v>0</v>
      </c>
      <c r="Q98" s="28">
        <f>_xlfn.XLOOKUP(A98,'[1]Coney Island Sites-Sandy Work C'!$B:$B,'[1]Coney Island Sites-Sandy Work C'!$M:$M,0)</f>
        <v>0</v>
      </c>
      <c r="R98" s="33">
        <f>_xlfn.XLOOKUP(A98,'[1]Coney Island Sites-Sandy Work C'!$B:$B,'[1]Coney Island Sites-Sandy Work C'!$D:$D,0)</f>
        <v>0</v>
      </c>
      <c r="S98" s="33">
        <f t="shared" si="15"/>
        <v>0</v>
      </c>
      <c r="U98" t="b">
        <f t="shared" si="18"/>
        <v>0</v>
      </c>
      <c r="V98" t="b">
        <f t="shared" si="13"/>
        <v>0</v>
      </c>
      <c r="W98" t="b">
        <f t="shared" si="16"/>
        <v>0</v>
      </c>
      <c r="X98" t="b">
        <f t="shared" si="14"/>
        <v>0</v>
      </c>
      <c r="Y98" t="b">
        <f t="shared" si="19"/>
        <v>0</v>
      </c>
      <c r="AA98" t="b">
        <f t="shared" si="20"/>
        <v>0</v>
      </c>
      <c r="AF98" s="10">
        <v>0</v>
      </c>
      <c r="AG98" s="10">
        <v>0</v>
      </c>
      <c r="AH98" s="10">
        <v>0</v>
      </c>
      <c r="AI98" s="10">
        <v>0</v>
      </c>
      <c r="AJ98" s="10">
        <v>0</v>
      </c>
      <c r="AK98" s="10">
        <v>0</v>
      </c>
    </row>
    <row r="99" spans="1:37" hidden="1" collapsed="1" x14ac:dyDescent="0.35">
      <c r="A99" s="20">
        <v>0</v>
      </c>
      <c r="B99" s="17" t="s">
        <v>787</v>
      </c>
      <c r="C99" s="38" t="s">
        <v>124</v>
      </c>
      <c r="D99" s="4" t="s">
        <v>125</v>
      </c>
      <c r="E99" s="3">
        <v>156053</v>
      </c>
      <c r="F99" s="4" t="s">
        <v>83</v>
      </c>
      <c r="G99" s="3">
        <v>1091.82</v>
      </c>
      <c r="H99" s="3">
        <v>142.92923742008759</v>
      </c>
      <c r="I99" s="2">
        <v>107421.11</v>
      </c>
      <c r="J99" s="40">
        <f>K99/N99</f>
        <v>110.26045871559633</v>
      </c>
      <c r="K99" s="2">
        <v>12018.39</v>
      </c>
      <c r="L99" s="2">
        <v>12018.39</v>
      </c>
      <c r="M99" s="3">
        <v>12627.4</v>
      </c>
      <c r="N99" s="3">
        <v>109</v>
      </c>
      <c r="Q99" s="24">
        <f>_xlfn.XLOOKUP(A99,'[1]Coney Island Sites-Sandy Work C'!$B:$B,'[1]Coney Island Sites-Sandy Work C'!$M:$M,0)</f>
        <v>0</v>
      </c>
      <c r="R99" s="31">
        <f>_xlfn.XLOOKUP(A99,'[1]Coney Island Sites-Sandy Work C'!$B:$B,'[1]Coney Island Sites-Sandy Work C'!$D:$D,0)</f>
        <v>0</v>
      </c>
      <c r="S99" s="31">
        <f t="shared" si="15"/>
        <v>0</v>
      </c>
      <c r="U99" t="b">
        <f t="shared" si="18"/>
        <v>0</v>
      </c>
      <c r="V99" t="b">
        <f t="shared" si="13"/>
        <v>1</v>
      </c>
      <c r="W99" t="b">
        <f t="shared" si="16"/>
        <v>1</v>
      </c>
      <c r="X99" t="b">
        <f t="shared" si="14"/>
        <v>0</v>
      </c>
      <c r="Y99" t="b">
        <f t="shared" si="19"/>
        <v>0</v>
      </c>
      <c r="AA99" t="b">
        <f t="shared" si="20"/>
        <v>0</v>
      </c>
      <c r="AF99" s="2">
        <v>107421.11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</row>
    <row r="100" spans="1:37" hidden="1" outlineLevel="1" x14ac:dyDescent="0.35">
      <c r="A100" s="22">
        <v>0</v>
      </c>
      <c r="B100" s="19" t="s">
        <v>787</v>
      </c>
      <c r="C100" s="19" t="s">
        <v>124</v>
      </c>
      <c r="D100" s="8" t="s">
        <v>95</v>
      </c>
      <c r="E100" s="9">
        <v>30370</v>
      </c>
      <c r="F100" s="8" t="s">
        <v>83</v>
      </c>
      <c r="G100" s="9">
        <v>212.48276803393719</v>
      </c>
      <c r="H100" s="9">
        <v>0</v>
      </c>
      <c r="I100" s="10">
        <v>20905.584068874039</v>
      </c>
      <c r="K100" s="10">
        <v>0</v>
      </c>
      <c r="L100" s="10">
        <v>0</v>
      </c>
      <c r="M100" s="9">
        <v>0</v>
      </c>
      <c r="N100" s="9">
        <v>0</v>
      </c>
      <c r="Q100" s="28">
        <f>_xlfn.XLOOKUP(A100,'[1]Coney Island Sites-Sandy Work C'!$B:$B,'[1]Coney Island Sites-Sandy Work C'!$M:$M,0)</f>
        <v>0</v>
      </c>
      <c r="R100" s="33">
        <f>_xlfn.XLOOKUP(A100,'[1]Coney Island Sites-Sandy Work C'!$B:$B,'[1]Coney Island Sites-Sandy Work C'!$D:$D,0)</f>
        <v>0</v>
      </c>
      <c r="S100" s="33">
        <f t="shared" si="15"/>
        <v>0</v>
      </c>
      <c r="U100" t="b">
        <f t="shared" si="18"/>
        <v>0</v>
      </c>
      <c r="V100" t="b">
        <f t="shared" si="13"/>
        <v>0</v>
      </c>
      <c r="W100" t="b">
        <f t="shared" si="16"/>
        <v>0</v>
      </c>
      <c r="X100" t="b">
        <f t="shared" si="14"/>
        <v>0</v>
      </c>
      <c r="Y100" t="b">
        <f t="shared" si="19"/>
        <v>0</v>
      </c>
      <c r="AA100" t="b">
        <f t="shared" si="20"/>
        <v>0</v>
      </c>
      <c r="AF100" s="10">
        <v>0</v>
      </c>
      <c r="AG100" s="10">
        <v>0</v>
      </c>
      <c r="AH100" s="10">
        <v>0</v>
      </c>
      <c r="AI100" s="10">
        <v>0</v>
      </c>
      <c r="AJ100" s="10">
        <v>0</v>
      </c>
      <c r="AK100" s="10">
        <v>0</v>
      </c>
    </row>
    <row r="101" spans="1:37" hidden="1" outlineLevel="1" x14ac:dyDescent="0.35">
      <c r="A101" s="22">
        <v>0</v>
      </c>
      <c r="B101" s="19" t="s">
        <v>787</v>
      </c>
      <c r="C101" s="19" t="s">
        <v>124</v>
      </c>
      <c r="D101" s="8" t="s">
        <v>96</v>
      </c>
      <c r="E101" s="9">
        <v>20125</v>
      </c>
      <c r="F101" s="8" t="s">
        <v>83</v>
      </c>
      <c r="G101" s="9">
        <v>140.80394160958139</v>
      </c>
      <c r="H101" s="9">
        <v>0</v>
      </c>
      <c r="I101" s="10">
        <v>13853.30521521535</v>
      </c>
      <c r="K101" s="10">
        <v>0</v>
      </c>
      <c r="L101" s="10">
        <v>0</v>
      </c>
      <c r="M101" s="9">
        <v>0</v>
      </c>
      <c r="N101" s="9">
        <v>0</v>
      </c>
      <c r="Q101" s="28">
        <f>_xlfn.XLOOKUP(A101,'[1]Coney Island Sites-Sandy Work C'!$B:$B,'[1]Coney Island Sites-Sandy Work C'!$M:$M,0)</f>
        <v>0</v>
      </c>
      <c r="R101" s="33">
        <f>_xlfn.XLOOKUP(A101,'[1]Coney Island Sites-Sandy Work C'!$B:$B,'[1]Coney Island Sites-Sandy Work C'!$D:$D,0)</f>
        <v>0</v>
      </c>
      <c r="S101" s="33">
        <f t="shared" si="15"/>
        <v>0</v>
      </c>
      <c r="U101" t="b">
        <f t="shared" si="18"/>
        <v>0</v>
      </c>
      <c r="V101" t="b">
        <f t="shared" si="13"/>
        <v>0</v>
      </c>
      <c r="W101" t="b">
        <f t="shared" si="16"/>
        <v>0</v>
      </c>
      <c r="X101" t="b">
        <f t="shared" si="14"/>
        <v>0</v>
      </c>
      <c r="Y101" t="b">
        <f t="shared" si="19"/>
        <v>0</v>
      </c>
      <c r="AA101" t="b">
        <f t="shared" si="20"/>
        <v>0</v>
      </c>
      <c r="AF101" s="10">
        <v>0</v>
      </c>
      <c r="AG101" s="10">
        <v>0</v>
      </c>
      <c r="AH101" s="10">
        <v>0</v>
      </c>
      <c r="AI101" s="10">
        <v>0</v>
      </c>
      <c r="AJ101" s="10">
        <v>0</v>
      </c>
      <c r="AK101" s="10">
        <v>0</v>
      </c>
    </row>
    <row r="102" spans="1:37" hidden="1" outlineLevel="1" x14ac:dyDescent="0.35">
      <c r="A102" s="22">
        <v>0</v>
      </c>
      <c r="B102" s="19" t="s">
        <v>787</v>
      </c>
      <c r="C102" s="19" t="s">
        <v>124</v>
      </c>
      <c r="D102" s="8" t="s">
        <v>97</v>
      </c>
      <c r="E102" s="9">
        <v>40520</v>
      </c>
      <c r="F102" s="8" t="s">
        <v>83</v>
      </c>
      <c r="G102" s="9">
        <v>283.4969298892043</v>
      </c>
      <c r="H102" s="9">
        <v>0</v>
      </c>
      <c r="I102" s="10">
        <v>27892.468438286989</v>
      </c>
      <c r="K102" s="10">
        <v>0</v>
      </c>
      <c r="L102" s="10">
        <v>0</v>
      </c>
      <c r="M102" s="9">
        <v>0</v>
      </c>
      <c r="N102" s="9">
        <v>0</v>
      </c>
      <c r="Q102" s="28">
        <f>_xlfn.XLOOKUP(A102,'[1]Coney Island Sites-Sandy Work C'!$B:$B,'[1]Coney Island Sites-Sandy Work C'!$M:$M,0)</f>
        <v>0</v>
      </c>
      <c r="R102" s="33">
        <f>_xlfn.XLOOKUP(A102,'[1]Coney Island Sites-Sandy Work C'!$B:$B,'[1]Coney Island Sites-Sandy Work C'!$D:$D,0)</f>
        <v>0</v>
      </c>
      <c r="S102" s="33">
        <f t="shared" si="15"/>
        <v>0</v>
      </c>
      <c r="U102" t="b">
        <f t="shared" si="18"/>
        <v>0</v>
      </c>
      <c r="V102" t="b">
        <f t="shared" si="13"/>
        <v>0</v>
      </c>
      <c r="W102" t="b">
        <f t="shared" si="16"/>
        <v>0</v>
      </c>
      <c r="X102" t="b">
        <f t="shared" si="14"/>
        <v>0</v>
      </c>
      <c r="Y102" t="b">
        <f t="shared" si="19"/>
        <v>0</v>
      </c>
      <c r="AA102" t="b">
        <f t="shared" si="20"/>
        <v>0</v>
      </c>
      <c r="AF102" s="10">
        <v>0</v>
      </c>
      <c r="AG102" s="10">
        <v>0</v>
      </c>
      <c r="AH102" s="10">
        <v>0</v>
      </c>
      <c r="AI102" s="10">
        <v>0</v>
      </c>
      <c r="AJ102" s="10">
        <v>0</v>
      </c>
      <c r="AK102" s="10">
        <v>0</v>
      </c>
    </row>
    <row r="103" spans="1:37" hidden="1" outlineLevel="1" x14ac:dyDescent="0.35">
      <c r="A103" s="22">
        <v>0</v>
      </c>
      <c r="B103" s="19" t="s">
        <v>787</v>
      </c>
      <c r="C103" s="19" t="s">
        <v>124</v>
      </c>
      <c r="D103" s="8" t="s">
        <v>98</v>
      </c>
      <c r="E103" s="9">
        <v>41915</v>
      </c>
      <c r="F103" s="8" t="s">
        <v>83</v>
      </c>
      <c r="G103" s="9">
        <v>293.25700435108581</v>
      </c>
      <c r="H103" s="9">
        <v>0</v>
      </c>
      <c r="I103" s="10">
        <v>28852.734812211231</v>
      </c>
      <c r="K103" s="10">
        <v>9340.0587727867623</v>
      </c>
      <c r="L103" s="10">
        <v>0</v>
      </c>
      <c r="M103" s="9">
        <v>12107.4</v>
      </c>
      <c r="N103" s="9">
        <v>84.709050566153806</v>
      </c>
      <c r="Q103" s="28">
        <f>_xlfn.XLOOKUP(A103,'[1]Coney Island Sites-Sandy Work C'!$B:$B,'[1]Coney Island Sites-Sandy Work C'!$M:$M,0)</f>
        <v>0</v>
      </c>
      <c r="R103" s="33">
        <f>_xlfn.XLOOKUP(A103,'[1]Coney Island Sites-Sandy Work C'!$B:$B,'[1]Coney Island Sites-Sandy Work C'!$D:$D,0)</f>
        <v>0</v>
      </c>
      <c r="S103" s="33">
        <f t="shared" si="15"/>
        <v>0</v>
      </c>
      <c r="U103" t="b">
        <f t="shared" si="18"/>
        <v>0</v>
      </c>
      <c r="V103" t="b">
        <f t="shared" si="13"/>
        <v>1</v>
      </c>
      <c r="W103" t="b">
        <f t="shared" si="16"/>
        <v>0</v>
      </c>
      <c r="X103" t="b">
        <f t="shared" si="14"/>
        <v>0</v>
      </c>
      <c r="Y103" t="b">
        <f t="shared" si="19"/>
        <v>0</v>
      </c>
      <c r="AA103" t="b">
        <f t="shared" si="20"/>
        <v>0</v>
      </c>
      <c r="AF103" s="10">
        <v>0</v>
      </c>
      <c r="AG103" s="10">
        <v>0</v>
      </c>
      <c r="AH103" s="10">
        <v>0</v>
      </c>
      <c r="AI103" s="10">
        <v>0</v>
      </c>
      <c r="AJ103" s="10">
        <v>0</v>
      </c>
      <c r="AK103" s="10">
        <v>0</v>
      </c>
    </row>
    <row r="104" spans="1:37" hidden="1" outlineLevel="1" x14ac:dyDescent="0.35">
      <c r="A104" s="22">
        <v>0</v>
      </c>
      <c r="B104" s="19" t="s">
        <v>787</v>
      </c>
      <c r="C104" s="19" t="s">
        <v>124</v>
      </c>
      <c r="D104" s="8" t="s">
        <v>101</v>
      </c>
      <c r="E104" s="9">
        <v>23123</v>
      </c>
      <c r="F104" s="8" t="s">
        <v>83</v>
      </c>
      <c r="G104" s="9">
        <v>161.77935611619131</v>
      </c>
      <c r="H104" s="9">
        <v>0</v>
      </c>
      <c r="I104" s="10">
        <v>15917.017465412389</v>
      </c>
      <c r="K104" s="10">
        <v>0</v>
      </c>
      <c r="L104" s="10">
        <v>0</v>
      </c>
      <c r="M104" s="9">
        <v>0</v>
      </c>
      <c r="N104" s="9">
        <v>0</v>
      </c>
      <c r="Q104" s="28">
        <f>_xlfn.XLOOKUP(A104,'[1]Coney Island Sites-Sandy Work C'!$B:$B,'[1]Coney Island Sites-Sandy Work C'!$M:$M,0)</f>
        <v>0</v>
      </c>
      <c r="R104" s="33">
        <f>_xlfn.XLOOKUP(A104,'[1]Coney Island Sites-Sandy Work C'!$B:$B,'[1]Coney Island Sites-Sandy Work C'!$D:$D,0)</f>
        <v>0</v>
      </c>
      <c r="S104" s="33">
        <f t="shared" si="15"/>
        <v>0</v>
      </c>
      <c r="U104" t="b">
        <f t="shared" si="18"/>
        <v>0</v>
      </c>
      <c r="V104" t="b">
        <f t="shared" si="13"/>
        <v>0</v>
      </c>
      <c r="W104" t="b">
        <f t="shared" si="16"/>
        <v>0</v>
      </c>
      <c r="X104" t="b">
        <f t="shared" si="14"/>
        <v>0</v>
      </c>
      <c r="Y104" t="b">
        <f t="shared" si="19"/>
        <v>0</v>
      </c>
      <c r="AA104" t="b">
        <f t="shared" si="20"/>
        <v>0</v>
      </c>
      <c r="AF104" s="10">
        <v>0</v>
      </c>
      <c r="AG104" s="10">
        <v>0</v>
      </c>
      <c r="AH104" s="10">
        <v>0</v>
      </c>
      <c r="AI104" s="10">
        <v>0</v>
      </c>
      <c r="AJ104" s="10">
        <v>0</v>
      </c>
      <c r="AK104" s="10">
        <v>0</v>
      </c>
    </row>
    <row r="105" spans="1:37" hidden="1" collapsed="1" x14ac:dyDescent="0.35">
      <c r="A105" s="21">
        <v>0</v>
      </c>
      <c r="B105" s="18" t="s">
        <v>787</v>
      </c>
      <c r="C105" s="37" t="s">
        <v>126</v>
      </c>
      <c r="D105" s="5" t="s">
        <v>127</v>
      </c>
      <c r="E105" s="6">
        <v>1496</v>
      </c>
      <c r="F105" s="5" t="s">
        <v>27</v>
      </c>
      <c r="G105" s="6">
        <v>2040.37</v>
      </c>
      <c r="H105" s="6">
        <v>0.73320035091674551</v>
      </c>
      <c r="I105" s="7">
        <v>215616.75</v>
      </c>
      <c r="J105" s="40">
        <f t="shared" ref="J105:J107" si="22">K105/N105</f>
        <v>109.77535925349923</v>
      </c>
      <c r="K105" s="7">
        <v>176463.89</v>
      </c>
      <c r="L105" s="7">
        <v>176463.89</v>
      </c>
      <c r="M105" s="6">
        <v>1496</v>
      </c>
      <c r="N105" s="6">
        <v>1607.5</v>
      </c>
      <c r="Q105" s="27">
        <f>_xlfn.XLOOKUP(A105,'[1]Coney Island Sites-Sandy Work C'!$B:$B,'[1]Coney Island Sites-Sandy Work C'!$M:$M,0)</f>
        <v>0</v>
      </c>
      <c r="R105" s="32">
        <f>_xlfn.XLOOKUP(A105,'[1]Coney Island Sites-Sandy Work C'!$B:$B,'[1]Coney Island Sites-Sandy Work C'!$D:$D,0)</f>
        <v>0</v>
      </c>
      <c r="S105" s="32">
        <f t="shared" si="15"/>
        <v>0</v>
      </c>
      <c r="U105" t="b">
        <f t="shared" si="18"/>
        <v>0</v>
      </c>
      <c r="V105" t="b">
        <f t="shared" si="13"/>
        <v>0</v>
      </c>
      <c r="W105" t="b">
        <f t="shared" si="16"/>
        <v>0</v>
      </c>
      <c r="X105" t="b">
        <f t="shared" si="14"/>
        <v>1</v>
      </c>
      <c r="Y105" t="b">
        <f t="shared" si="19"/>
        <v>0</v>
      </c>
      <c r="AA105" t="b">
        <f t="shared" si="20"/>
        <v>0</v>
      </c>
      <c r="AF105" s="7">
        <v>201345.16</v>
      </c>
      <c r="AG105" s="7">
        <v>0</v>
      </c>
      <c r="AH105" s="7">
        <v>14271.59</v>
      </c>
      <c r="AI105" s="7">
        <v>0</v>
      </c>
      <c r="AJ105" s="7">
        <v>0</v>
      </c>
      <c r="AK105" s="7">
        <v>-3.637978807091713E-12</v>
      </c>
    </row>
    <row r="106" spans="1:37" hidden="1" x14ac:dyDescent="0.35">
      <c r="A106" s="20">
        <v>0</v>
      </c>
      <c r="B106" s="17" t="s">
        <v>789</v>
      </c>
      <c r="C106" s="34" t="s">
        <v>128</v>
      </c>
      <c r="D106" s="4" t="s">
        <v>129</v>
      </c>
      <c r="E106" s="3">
        <v>100</v>
      </c>
      <c r="F106" s="4" t="s">
        <v>24</v>
      </c>
      <c r="G106" s="3">
        <v>766.21</v>
      </c>
      <c r="H106" s="3">
        <v>0.13051252267655081</v>
      </c>
      <c r="I106" s="2">
        <v>196000</v>
      </c>
      <c r="J106" s="41">
        <f t="shared" si="22"/>
        <v>400.57353711790398</v>
      </c>
      <c r="K106" s="2">
        <v>275194.02</v>
      </c>
      <c r="L106" s="2">
        <v>485806.59</v>
      </c>
      <c r="M106" s="3">
        <v>81.19</v>
      </c>
      <c r="N106" s="3">
        <v>687</v>
      </c>
      <c r="Q106" s="24">
        <f>_xlfn.XLOOKUP(A106,'[1]Coney Island Sites-Sandy Work C'!$B:$B,'[1]Coney Island Sites-Sandy Work C'!$M:$M,0)</f>
        <v>0</v>
      </c>
      <c r="R106" s="31">
        <f>_xlfn.XLOOKUP(A106,'[1]Coney Island Sites-Sandy Work C'!$B:$B,'[1]Coney Island Sites-Sandy Work C'!$D:$D,0)</f>
        <v>0</v>
      </c>
      <c r="S106" s="31">
        <f t="shared" si="15"/>
        <v>0</v>
      </c>
      <c r="U106" t="b">
        <f t="shared" si="18"/>
        <v>1</v>
      </c>
      <c r="V106" t="b">
        <f t="shared" si="13"/>
        <v>1</v>
      </c>
      <c r="W106" t="b">
        <f t="shared" si="16"/>
        <v>1</v>
      </c>
      <c r="X106" t="b">
        <f t="shared" si="14"/>
        <v>1</v>
      </c>
      <c r="Y106" t="b">
        <f t="shared" si="19"/>
        <v>1</v>
      </c>
      <c r="AA106" t="b">
        <f t="shared" si="20"/>
        <v>0</v>
      </c>
      <c r="AC106" t="s">
        <v>807</v>
      </c>
      <c r="AF106" s="2">
        <v>77038.75</v>
      </c>
      <c r="AG106" s="2">
        <v>116000</v>
      </c>
      <c r="AH106" s="2">
        <v>2961.25</v>
      </c>
      <c r="AI106" s="2">
        <v>0</v>
      </c>
      <c r="AJ106" s="2">
        <v>0</v>
      </c>
      <c r="AK106" s="2">
        <v>0</v>
      </c>
    </row>
    <row r="107" spans="1:37" hidden="1" x14ac:dyDescent="0.35">
      <c r="A107" s="21">
        <v>0</v>
      </c>
      <c r="B107" s="18" t="s">
        <v>787</v>
      </c>
      <c r="C107" s="18" t="s">
        <v>130</v>
      </c>
      <c r="D107" s="5" t="s">
        <v>131</v>
      </c>
      <c r="E107" s="6">
        <v>1</v>
      </c>
      <c r="F107" s="5" t="s">
        <v>24</v>
      </c>
      <c r="G107" s="6">
        <v>146.05000000000001</v>
      </c>
      <c r="H107" s="6">
        <v>6.846970215679561E-3</v>
      </c>
      <c r="I107" s="7">
        <v>19934.86</v>
      </c>
      <c r="J107" s="41">
        <f t="shared" si="22"/>
        <v>199.3486</v>
      </c>
      <c r="K107" s="7">
        <v>19934.86</v>
      </c>
      <c r="L107" s="7">
        <v>19934.86</v>
      </c>
      <c r="M107" s="6">
        <v>0.8</v>
      </c>
      <c r="N107" s="6">
        <v>100</v>
      </c>
      <c r="Q107" s="27">
        <f>_xlfn.XLOOKUP(A107,'[1]Coney Island Sites-Sandy Work C'!$B:$B,'[1]Coney Island Sites-Sandy Work C'!$M:$M,0)</f>
        <v>0</v>
      </c>
      <c r="R107" s="32">
        <f>_xlfn.XLOOKUP(A107,'[1]Coney Island Sites-Sandy Work C'!$B:$B,'[1]Coney Island Sites-Sandy Work C'!$D:$D,0)</f>
        <v>0</v>
      </c>
      <c r="S107" s="32">
        <f t="shared" si="15"/>
        <v>0</v>
      </c>
      <c r="U107" t="b">
        <f t="shared" si="18"/>
        <v>0</v>
      </c>
      <c r="V107" t="b">
        <f t="shared" si="13"/>
        <v>1</v>
      </c>
      <c r="W107" t="b">
        <f t="shared" si="16"/>
        <v>0</v>
      </c>
      <c r="X107" t="b">
        <f t="shared" si="14"/>
        <v>1</v>
      </c>
      <c r="Y107" t="b">
        <f t="shared" si="19"/>
        <v>0</v>
      </c>
      <c r="AA107" t="b">
        <f t="shared" si="20"/>
        <v>0</v>
      </c>
      <c r="AF107" s="7">
        <v>11132.31</v>
      </c>
      <c r="AG107" s="7">
        <v>0</v>
      </c>
      <c r="AH107" s="7">
        <v>8802.5499999999993</v>
      </c>
      <c r="AI107" s="7">
        <v>0</v>
      </c>
      <c r="AJ107" s="7">
        <v>0</v>
      </c>
      <c r="AK107" s="7">
        <v>1.8189894035458561E-12</v>
      </c>
    </row>
    <row r="108" spans="1:37" hidden="1" x14ac:dyDescent="0.35">
      <c r="A108" s="20">
        <v>0</v>
      </c>
      <c r="B108" s="17" t="s">
        <v>787</v>
      </c>
      <c r="C108" s="17" t="s">
        <v>132</v>
      </c>
      <c r="D108" s="4" t="s">
        <v>133</v>
      </c>
      <c r="E108" s="3">
        <v>1</v>
      </c>
      <c r="F108" s="4" t="s">
        <v>24</v>
      </c>
      <c r="G108" s="3">
        <v>0</v>
      </c>
      <c r="H108" s="3">
        <v>1</v>
      </c>
      <c r="I108" s="2">
        <v>0</v>
      </c>
      <c r="K108" s="2">
        <v>0</v>
      </c>
      <c r="L108" s="2">
        <v>0</v>
      </c>
      <c r="M108" s="3">
        <v>0</v>
      </c>
      <c r="N108" s="3">
        <v>0</v>
      </c>
      <c r="Q108" s="24">
        <f>_xlfn.XLOOKUP(A108,'[1]Coney Island Sites-Sandy Work C'!$B:$B,'[1]Coney Island Sites-Sandy Work C'!$M:$M,0)</f>
        <v>0</v>
      </c>
      <c r="R108" s="31">
        <f>_xlfn.XLOOKUP(A108,'[1]Coney Island Sites-Sandy Work C'!$B:$B,'[1]Coney Island Sites-Sandy Work C'!$D:$D,0)</f>
        <v>0</v>
      </c>
      <c r="S108" s="31">
        <f t="shared" si="15"/>
        <v>0</v>
      </c>
      <c r="U108" t="b">
        <f t="shared" si="18"/>
        <v>0</v>
      </c>
      <c r="V108" t="e">
        <f t="shared" si="13"/>
        <v>#DIV/0!</v>
      </c>
      <c r="W108" t="e">
        <f t="shared" si="16"/>
        <v>#DIV/0!</v>
      </c>
      <c r="X108" t="e">
        <f t="shared" si="14"/>
        <v>#DIV/0!</v>
      </c>
      <c r="Y108" t="b">
        <f t="shared" si="19"/>
        <v>0</v>
      </c>
      <c r="AA108" t="b">
        <f t="shared" si="20"/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</row>
    <row r="109" spans="1:37" hidden="1" x14ac:dyDescent="0.35">
      <c r="A109" s="21">
        <v>0</v>
      </c>
      <c r="B109" s="18" t="s">
        <v>787</v>
      </c>
      <c r="C109" s="18" t="s">
        <v>134</v>
      </c>
      <c r="D109" s="5" t="s">
        <v>135</v>
      </c>
      <c r="E109" s="6">
        <v>70</v>
      </c>
      <c r="F109" s="5" t="s">
        <v>136</v>
      </c>
      <c r="G109" s="6">
        <v>0</v>
      </c>
      <c r="H109" s="6">
        <v>1</v>
      </c>
      <c r="I109" s="7">
        <v>0</v>
      </c>
      <c r="K109" s="7">
        <v>0</v>
      </c>
      <c r="L109" s="7">
        <v>0</v>
      </c>
      <c r="M109" s="6">
        <v>0</v>
      </c>
      <c r="N109" s="6">
        <v>0</v>
      </c>
      <c r="Q109" s="27">
        <f>_xlfn.XLOOKUP(A109,'[1]Coney Island Sites-Sandy Work C'!$B:$B,'[1]Coney Island Sites-Sandy Work C'!$M:$M,0)</f>
        <v>0</v>
      </c>
      <c r="R109" s="32">
        <f>_xlfn.XLOOKUP(A109,'[1]Coney Island Sites-Sandy Work C'!$B:$B,'[1]Coney Island Sites-Sandy Work C'!$D:$D,0)</f>
        <v>0</v>
      </c>
      <c r="S109" s="32">
        <f t="shared" si="15"/>
        <v>0</v>
      </c>
      <c r="U109" t="b">
        <f t="shared" si="18"/>
        <v>0</v>
      </c>
      <c r="V109" t="e">
        <f t="shared" si="13"/>
        <v>#DIV/0!</v>
      </c>
      <c r="W109" t="e">
        <f t="shared" si="16"/>
        <v>#DIV/0!</v>
      </c>
      <c r="X109" t="e">
        <f t="shared" si="14"/>
        <v>#DIV/0!</v>
      </c>
      <c r="Y109" t="b">
        <f t="shared" si="19"/>
        <v>0</v>
      </c>
      <c r="AA109" t="b">
        <f t="shared" si="20"/>
        <v>0</v>
      </c>
      <c r="AF109" s="7">
        <v>0</v>
      </c>
      <c r="AG109" s="7">
        <v>0</v>
      </c>
      <c r="AH109" s="7">
        <v>0</v>
      </c>
      <c r="AI109" s="7">
        <v>0</v>
      </c>
      <c r="AJ109" s="7">
        <v>0</v>
      </c>
      <c r="AK109" s="7">
        <v>0</v>
      </c>
    </row>
    <row r="110" spans="1:37" hidden="1" x14ac:dyDescent="0.35">
      <c r="A110" s="20">
        <v>0</v>
      </c>
      <c r="B110" s="17" t="s">
        <v>788</v>
      </c>
      <c r="C110" s="17" t="s">
        <v>137</v>
      </c>
      <c r="D110" s="4" t="s">
        <v>138</v>
      </c>
      <c r="E110" s="3">
        <v>33320</v>
      </c>
      <c r="F110" s="4" t="s">
        <v>83</v>
      </c>
      <c r="G110" s="3">
        <v>3744.27</v>
      </c>
      <c r="H110" s="3">
        <v>8.898930899748148</v>
      </c>
      <c r="I110" s="2">
        <v>368801.61</v>
      </c>
      <c r="J110" s="40">
        <f>K110/N110</f>
        <v>98.564436510400498</v>
      </c>
      <c r="K110" s="2">
        <v>317476.05</v>
      </c>
      <c r="L110" s="2">
        <v>317476.05</v>
      </c>
      <c r="M110" s="3">
        <v>27799.75</v>
      </c>
      <c r="N110" s="3">
        <v>3221</v>
      </c>
      <c r="Q110" s="24">
        <f>_xlfn.XLOOKUP(A110,'[1]Coney Island Sites-Sandy Work C'!$B:$B,'[1]Coney Island Sites-Sandy Work C'!$M:$M,0)</f>
        <v>0</v>
      </c>
      <c r="R110" s="31">
        <f>_xlfn.XLOOKUP(A110,'[1]Coney Island Sites-Sandy Work C'!$B:$B,'[1]Coney Island Sites-Sandy Work C'!$D:$D,0)</f>
        <v>0</v>
      </c>
      <c r="S110" s="31">
        <f t="shared" si="15"/>
        <v>0</v>
      </c>
      <c r="U110" t="b">
        <f t="shared" si="18"/>
        <v>0</v>
      </c>
      <c r="V110" t="b">
        <f t="shared" si="13"/>
        <v>1</v>
      </c>
      <c r="W110" t="b">
        <f t="shared" si="16"/>
        <v>0</v>
      </c>
      <c r="X110" t="b">
        <f t="shared" si="14"/>
        <v>1</v>
      </c>
      <c r="Y110" t="b">
        <f t="shared" si="19"/>
        <v>0</v>
      </c>
      <c r="AA110" t="b">
        <f t="shared" si="20"/>
        <v>0</v>
      </c>
      <c r="AC110" s="39" t="s">
        <v>812</v>
      </c>
      <c r="AF110" s="2">
        <v>367263.88</v>
      </c>
      <c r="AG110" s="2">
        <v>0</v>
      </c>
      <c r="AH110" s="2">
        <v>1537.73</v>
      </c>
      <c r="AI110" s="2">
        <v>0</v>
      </c>
      <c r="AJ110" s="2">
        <v>0</v>
      </c>
      <c r="AK110" s="2">
        <v>-1.8644641386345029E-11</v>
      </c>
    </row>
    <row r="111" spans="1:37" hidden="1" outlineLevel="1" x14ac:dyDescent="0.35">
      <c r="A111" s="22">
        <v>462</v>
      </c>
      <c r="B111" s="19" t="s">
        <v>788</v>
      </c>
      <c r="C111" s="19" t="s">
        <v>137</v>
      </c>
      <c r="D111" s="8" t="s">
        <v>139</v>
      </c>
      <c r="E111" s="9">
        <v>2040</v>
      </c>
      <c r="F111" s="8" t="s">
        <v>83</v>
      </c>
      <c r="G111" s="9">
        <v>229.24102040816331</v>
      </c>
      <c r="H111" s="9">
        <v>0</v>
      </c>
      <c r="I111" s="10">
        <v>22579.69040816326</v>
      </c>
      <c r="K111" s="10">
        <v>22595.012001599829</v>
      </c>
      <c r="L111" s="10">
        <v>0</v>
      </c>
      <c r="M111" s="9">
        <v>2040</v>
      </c>
      <c r="N111" s="9">
        <v>229.24102040816331</v>
      </c>
      <c r="Q111" s="28">
        <f>_xlfn.XLOOKUP(A111,'[1]Coney Island Sites-Sandy Work C'!$B:$B,'[1]Coney Island Sites-Sandy Work C'!$M:$M,0)</f>
        <v>1</v>
      </c>
      <c r="R111" s="33">
        <f>_xlfn.XLOOKUP(A111,'[1]Coney Island Sites-Sandy Work C'!$B:$B,'[1]Coney Island Sites-Sandy Work C'!$D:$D,0)</f>
        <v>60000</v>
      </c>
      <c r="S111" s="33">
        <f t="shared" si="15"/>
        <v>60000</v>
      </c>
      <c r="U111" t="b">
        <f t="shared" si="18"/>
        <v>1</v>
      </c>
      <c r="V111" t="b">
        <f t="shared" si="13"/>
        <v>1</v>
      </c>
      <c r="W111" t="b">
        <f t="shared" si="16"/>
        <v>0</v>
      </c>
      <c r="X111" t="b">
        <f t="shared" si="14"/>
        <v>1</v>
      </c>
      <c r="Y111" t="b">
        <f t="shared" si="19"/>
        <v>0</v>
      </c>
      <c r="AA111" t="b">
        <f t="shared" si="20"/>
        <v>0</v>
      </c>
      <c r="AF111" s="10">
        <v>0</v>
      </c>
      <c r="AG111" s="10">
        <v>0</v>
      </c>
      <c r="AH111" s="10">
        <v>0</v>
      </c>
      <c r="AI111" s="10">
        <v>0</v>
      </c>
      <c r="AJ111" s="10">
        <v>0</v>
      </c>
      <c r="AK111" s="10">
        <v>0</v>
      </c>
    </row>
    <row r="112" spans="1:37" hidden="1" outlineLevel="1" x14ac:dyDescent="0.35">
      <c r="A112" s="22">
        <v>642</v>
      </c>
      <c r="B112" s="19" t="s">
        <v>788</v>
      </c>
      <c r="C112" s="19" t="s">
        <v>137</v>
      </c>
      <c r="D112" s="8" t="s">
        <v>140</v>
      </c>
      <c r="E112" s="9">
        <v>1210</v>
      </c>
      <c r="F112" s="8" t="s">
        <v>83</v>
      </c>
      <c r="G112" s="9">
        <v>135.9713895558223</v>
      </c>
      <c r="H112" s="9">
        <v>0</v>
      </c>
      <c r="I112" s="10">
        <v>13392.855585234091</v>
      </c>
      <c r="K112" s="10">
        <v>13401.943393105779</v>
      </c>
      <c r="L112" s="10">
        <v>0</v>
      </c>
      <c r="M112" s="9">
        <v>1210</v>
      </c>
      <c r="N112" s="9">
        <v>135.9713895558223</v>
      </c>
      <c r="Q112" s="28">
        <f>_xlfn.XLOOKUP(A112,'[1]Coney Island Sites-Sandy Work C'!$B:$B,'[1]Coney Island Sites-Sandy Work C'!$M:$M,0)</f>
        <v>1</v>
      </c>
      <c r="R112" s="33">
        <f>_xlfn.XLOOKUP(A112,'[1]Coney Island Sites-Sandy Work C'!$B:$B,'[1]Coney Island Sites-Sandy Work C'!$D:$D,0)</f>
        <v>60000</v>
      </c>
      <c r="S112" s="33">
        <f t="shared" si="15"/>
        <v>60000</v>
      </c>
      <c r="U112" t="b">
        <f t="shared" si="18"/>
        <v>1</v>
      </c>
      <c r="V112" t="b">
        <f t="shared" si="13"/>
        <v>1</v>
      </c>
      <c r="W112" t="b">
        <f t="shared" si="16"/>
        <v>0</v>
      </c>
      <c r="X112" t="b">
        <f t="shared" si="14"/>
        <v>1</v>
      </c>
      <c r="Y112" t="b">
        <f t="shared" si="19"/>
        <v>0</v>
      </c>
      <c r="AA112" t="b">
        <f t="shared" si="20"/>
        <v>0</v>
      </c>
      <c r="AF112" s="10">
        <v>0</v>
      </c>
      <c r="AG112" s="10">
        <v>0</v>
      </c>
      <c r="AH112" s="10">
        <v>0</v>
      </c>
      <c r="AI112" s="10">
        <v>0</v>
      </c>
      <c r="AJ112" s="10">
        <v>0</v>
      </c>
      <c r="AK112" s="10">
        <v>0</v>
      </c>
    </row>
    <row r="113" spans="1:37" hidden="1" outlineLevel="1" x14ac:dyDescent="0.35">
      <c r="A113" s="22">
        <v>823</v>
      </c>
      <c r="B113" s="19" t="s">
        <v>788</v>
      </c>
      <c r="C113" s="19" t="s">
        <v>137</v>
      </c>
      <c r="D113" s="8" t="s">
        <v>141</v>
      </c>
      <c r="E113" s="9">
        <v>1830</v>
      </c>
      <c r="F113" s="8" t="s">
        <v>83</v>
      </c>
      <c r="G113" s="9">
        <v>205.64268007202881</v>
      </c>
      <c r="H113" s="9">
        <v>0</v>
      </c>
      <c r="I113" s="10">
        <v>20255.310513205281</v>
      </c>
      <c r="K113" s="10">
        <v>20269.054883788089</v>
      </c>
      <c r="L113" s="10">
        <v>0</v>
      </c>
      <c r="M113" s="9">
        <v>1830</v>
      </c>
      <c r="N113" s="9">
        <v>205.64268007202881</v>
      </c>
      <c r="Q113" s="28">
        <f>_xlfn.XLOOKUP(A113,'[1]Coney Island Sites-Sandy Work C'!$B:$B,'[1]Coney Island Sites-Sandy Work C'!$M:$M,0)</f>
        <v>1</v>
      </c>
      <c r="R113" s="33">
        <f>_xlfn.XLOOKUP(A113,'[1]Coney Island Sites-Sandy Work C'!$B:$B,'[1]Coney Island Sites-Sandy Work C'!$D:$D,0)</f>
        <v>60000</v>
      </c>
      <c r="S113" s="33">
        <f t="shared" si="15"/>
        <v>60000</v>
      </c>
      <c r="U113" t="b">
        <f t="shared" si="18"/>
        <v>1</v>
      </c>
      <c r="V113" t="b">
        <f t="shared" si="13"/>
        <v>1</v>
      </c>
      <c r="W113" t="b">
        <f t="shared" si="16"/>
        <v>0</v>
      </c>
      <c r="X113" t="b">
        <f t="shared" si="14"/>
        <v>1</v>
      </c>
      <c r="Y113" t="b">
        <f t="shared" si="19"/>
        <v>0</v>
      </c>
      <c r="AA113" t="b">
        <f t="shared" si="20"/>
        <v>0</v>
      </c>
      <c r="AF113" s="10">
        <v>0</v>
      </c>
      <c r="AG113" s="10">
        <v>0</v>
      </c>
      <c r="AH113" s="10">
        <v>0</v>
      </c>
      <c r="AI113" s="10">
        <v>0</v>
      </c>
      <c r="AJ113" s="10">
        <v>0</v>
      </c>
      <c r="AK113" s="10">
        <v>0</v>
      </c>
    </row>
    <row r="114" spans="1:37" hidden="1" outlineLevel="1" x14ac:dyDescent="0.35">
      <c r="A114" s="22">
        <v>1005</v>
      </c>
      <c r="B114" s="19" t="s">
        <v>788</v>
      </c>
      <c r="C114" s="19" t="s">
        <v>137</v>
      </c>
      <c r="D114" s="8" t="s">
        <v>142</v>
      </c>
      <c r="E114" s="9">
        <v>1750</v>
      </c>
      <c r="F114" s="8" t="s">
        <v>83</v>
      </c>
      <c r="G114" s="9">
        <v>196.65283613445379</v>
      </c>
      <c r="H114" s="9">
        <v>0</v>
      </c>
      <c r="I114" s="10">
        <v>19369.83245798319</v>
      </c>
      <c r="K114" s="10">
        <v>19382.975981764561</v>
      </c>
      <c r="L114" s="10">
        <v>0</v>
      </c>
      <c r="M114" s="9">
        <v>1750</v>
      </c>
      <c r="N114" s="9">
        <v>196.65283613445379</v>
      </c>
      <c r="Q114" s="28">
        <f>_xlfn.XLOOKUP(A114,'[1]Coney Island Sites-Sandy Work C'!$B:$B,'[1]Coney Island Sites-Sandy Work C'!$M:$M,0)</f>
        <v>1</v>
      </c>
      <c r="R114" s="33">
        <f>_xlfn.XLOOKUP(A114,'[1]Coney Island Sites-Sandy Work C'!$B:$B,'[1]Coney Island Sites-Sandy Work C'!$D:$D,0)</f>
        <v>60000</v>
      </c>
      <c r="S114" s="33">
        <f t="shared" si="15"/>
        <v>60000</v>
      </c>
      <c r="U114" t="b">
        <f t="shared" si="18"/>
        <v>1</v>
      </c>
      <c r="V114" t="b">
        <f t="shared" si="13"/>
        <v>1</v>
      </c>
      <c r="W114" t="b">
        <f t="shared" si="16"/>
        <v>0</v>
      </c>
      <c r="X114" t="b">
        <f t="shared" si="14"/>
        <v>1</v>
      </c>
      <c r="Y114" t="b">
        <f t="shared" si="19"/>
        <v>0</v>
      </c>
      <c r="AA114" t="b">
        <f t="shared" si="20"/>
        <v>0</v>
      </c>
      <c r="AF114" s="10">
        <v>0</v>
      </c>
      <c r="AG114" s="10">
        <v>0</v>
      </c>
      <c r="AH114" s="10">
        <v>0</v>
      </c>
      <c r="AI114" s="10">
        <v>0</v>
      </c>
      <c r="AJ114" s="10">
        <v>0</v>
      </c>
      <c r="AK114" s="10">
        <v>0</v>
      </c>
    </row>
    <row r="115" spans="1:37" hidden="1" outlineLevel="1" x14ac:dyDescent="0.35">
      <c r="A115" s="22">
        <v>1189</v>
      </c>
      <c r="B115" s="19" t="s">
        <v>788</v>
      </c>
      <c r="C115" s="19" t="s">
        <v>137</v>
      </c>
      <c r="D115" s="8" t="s">
        <v>143</v>
      </c>
      <c r="E115" s="9">
        <v>1630</v>
      </c>
      <c r="F115" s="8" t="s">
        <v>83</v>
      </c>
      <c r="G115" s="9">
        <v>183.16807022809121</v>
      </c>
      <c r="H115" s="9">
        <v>0</v>
      </c>
      <c r="I115" s="10">
        <v>18041.615375150061</v>
      </c>
      <c r="K115" s="10">
        <v>18053.857628729282</v>
      </c>
      <c r="L115" s="10">
        <v>0</v>
      </c>
      <c r="M115" s="9">
        <v>1630</v>
      </c>
      <c r="N115" s="9">
        <v>183.16807022809121</v>
      </c>
      <c r="Q115" s="28">
        <f>_xlfn.XLOOKUP(A115,'[1]Coney Island Sites-Sandy Work C'!$B:$B,'[1]Coney Island Sites-Sandy Work C'!$M:$M,0)</f>
        <v>1</v>
      </c>
      <c r="R115" s="33">
        <f>_xlfn.XLOOKUP(A115,'[1]Coney Island Sites-Sandy Work C'!$B:$B,'[1]Coney Island Sites-Sandy Work C'!$D:$D,0)</f>
        <v>60000</v>
      </c>
      <c r="S115" s="33">
        <f t="shared" si="15"/>
        <v>60000</v>
      </c>
      <c r="U115" t="b">
        <f t="shared" si="18"/>
        <v>1</v>
      </c>
      <c r="V115" t="b">
        <f t="shared" si="13"/>
        <v>1</v>
      </c>
      <c r="W115" t="b">
        <f t="shared" si="16"/>
        <v>0</v>
      </c>
      <c r="X115" t="b">
        <f t="shared" si="14"/>
        <v>1</v>
      </c>
      <c r="Y115" t="b">
        <f t="shared" si="19"/>
        <v>0</v>
      </c>
      <c r="AA115" t="b">
        <f t="shared" si="20"/>
        <v>0</v>
      </c>
      <c r="AF115" s="10">
        <v>0</v>
      </c>
      <c r="AG115" s="10">
        <v>0</v>
      </c>
      <c r="AH115" s="10">
        <v>0</v>
      </c>
      <c r="AI115" s="10">
        <v>0</v>
      </c>
      <c r="AJ115" s="10">
        <v>0</v>
      </c>
      <c r="AK115" s="10">
        <v>0</v>
      </c>
    </row>
    <row r="116" spans="1:37" hidden="1" outlineLevel="1" x14ac:dyDescent="0.35">
      <c r="A116" s="22">
        <v>1372</v>
      </c>
      <c r="B116" s="19" t="s">
        <v>788</v>
      </c>
      <c r="C116" s="19" t="s">
        <v>137</v>
      </c>
      <c r="D116" s="8" t="s">
        <v>144</v>
      </c>
      <c r="E116" s="9">
        <v>3310</v>
      </c>
      <c r="F116" s="8" t="s">
        <v>83</v>
      </c>
      <c r="G116" s="9">
        <v>371.95479291716691</v>
      </c>
      <c r="H116" s="9">
        <v>0</v>
      </c>
      <c r="I116" s="10">
        <v>36636.654534813933</v>
      </c>
      <c r="K116" s="10">
        <v>36661.514571223262</v>
      </c>
      <c r="L116" s="10">
        <v>0</v>
      </c>
      <c r="M116" s="9">
        <v>3310</v>
      </c>
      <c r="N116" s="9">
        <v>371.95479291716691</v>
      </c>
      <c r="Q116" s="28">
        <f>_xlfn.XLOOKUP(A116,'[1]Coney Island Sites-Sandy Work C'!$B:$B,'[1]Coney Island Sites-Sandy Work C'!$M:$M,0)</f>
        <v>0.8</v>
      </c>
      <c r="R116" s="33">
        <f>_xlfn.XLOOKUP(A116,'[1]Coney Island Sites-Sandy Work C'!$B:$B,'[1]Coney Island Sites-Sandy Work C'!$D:$D,0)</f>
        <v>60000</v>
      </c>
      <c r="S116" s="33">
        <f t="shared" si="15"/>
        <v>48000</v>
      </c>
      <c r="U116" t="b">
        <f t="shared" si="18"/>
        <v>1</v>
      </c>
      <c r="V116" t="b">
        <f t="shared" si="13"/>
        <v>1</v>
      </c>
      <c r="W116" t="b">
        <f t="shared" si="16"/>
        <v>0</v>
      </c>
      <c r="X116" t="b">
        <f t="shared" si="14"/>
        <v>1</v>
      </c>
      <c r="Y116" t="b">
        <f t="shared" si="19"/>
        <v>0</v>
      </c>
      <c r="AA116" t="b">
        <f t="shared" si="20"/>
        <v>0</v>
      </c>
      <c r="AF116" s="10">
        <v>0</v>
      </c>
      <c r="AG116" s="10">
        <v>0</v>
      </c>
      <c r="AH116" s="10">
        <v>0</v>
      </c>
      <c r="AI116" s="10">
        <v>0</v>
      </c>
      <c r="AJ116" s="10">
        <v>0</v>
      </c>
      <c r="AK116" s="10">
        <v>0</v>
      </c>
    </row>
    <row r="117" spans="1:37" hidden="1" outlineLevel="1" x14ac:dyDescent="0.35">
      <c r="A117" s="22">
        <v>57</v>
      </c>
      <c r="B117" s="19" t="s">
        <v>788</v>
      </c>
      <c r="C117" s="19" t="s">
        <v>137</v>
      </c>
      <c r="D117" s="8" t="s">
        <v>145</v>
      </c>
      <c r="E117" s="9">
        <v>2790</v>
      </c>
      <c r="F117" s="8" t="s">
        <v>83</v>
      </c>
      <c r="G117" s="9">
        <v>313.52080732292922</v>
      </c>
      <c r="H117" s="9">
        <v>0</v>
      </c>
      <c r="I117" s="10">
        <v>30881.04717587035</v>
      </c>
      <c r="K117" s="10">
        <v>13133.3507259299</v>
      </c>
      <c r="L117" s="10">
        <v>0</v>
      </c>
      <c r="M117" s="9">
        <v>1185.75</v>
      </c>
      <c r="N117" s="9">
        <v>133.24634311224489</v>
      </c>
      <c r="Q117" s="28">
        <f>_xlfn.XLOOKUP(A117,'[1]Coney Island Sites-Sandy Work C'!$B:$B,'[1]Coney Island Sites-Sandy Work C'!$M:$M,0)</f>
        <v>1</v>
      </c>
      <c r="R117" s="33">
        <f>_xlfn.XLOOKUP(A117,'[1]Coney Island Sites-Sandy Work C'!$B:$B,'[1]Coney Island Sites-Sandy Work C'!$D:$D,0)</f>
        <v>60000</v>
      </c>
      <c r="S117" s="33">
        <f t="shared" si="15"/>
        <v>60000</v>
      </c>
      <c r="U117" t="b">
        <f t="shared" si="18"/>
        <v>0</v>
      </c>
      <c r="V117" t="b">
        <f t="shared" si="13"/>
        <v>1</v>
      </c>
      <c r="W117" t="b">
        <f t="shared" si="16"/>
        <v>0</v>
      </c>
      <c r="X117" t="b">
        <f t="shared" si="14"/>
        <v>0</v>
      </c>
      <c r="Y117" t="b">
        <f t="shared" si="19"/>
        <v>0</v>
      </c>
      <c r="AA117" t="b">
        <f t="shared" si="20"/>
        <v>0</v>
      </c>
      <c r="AF117" s="10">
        <v>0</v>
      </c>
      <c r="AG117" s="10">
        <v>0</v>
      </c>
      <c r="AH117" s="10">
        <v>0</v>
      </c>
      <c r="AI117" s="10">
        <v>0</v>
      </c>
      <c r="AJ117" s="10">
        <v>0</v>
      </c>
      <c r="AK117" s="10">
        <v>0</v>
      </c>
    </row>
    <row r="118" spans="1:37" hidden="1" outlineLevel="1" x14ac:dyDescent="0.35">
      <c r="A118" s="22">
        <v>1176</v>
      </c>
      <c r="B118" s="19" t="s">
        <v>788</v>
      </c>
      <c r="C118" s="19" t="s">
        <v>137</v>
      </c>
      <c r="D118" s="8" t="s">
        <v>146</v>
      </c>
      <c r="E118" s="9">
        <v>2370</v>
      </c>
      <c r="F118" s="8" t="s">
        <v>83</v>
      </c>
      <c r="G118" s="9">
        <v>266.32412665066028</v>
      </c>
      <c r="H118" s="9">
        <v>0</v>
      </c>
      <c r="I118" s="10">
        <v>26232.28738595438</v>
      </c>
      <c r="K118" s="10">
        <v>26250.08747244687</v>
      </c>
      <c r="L118" s="10">
        <v>0</v>
      </c>
      <c r="M118" s="9">
        <v>2370</v>
      </c>
      <c r="N118" s="9">
        <v>266.32412665066028</v>
      </c>
      <c r="Q118" s="28">
        <f>_xlfn.XLOOKUP(A118,'[1]Coney Island Sites-Sandy Work C'!$B:$B,'[1]Coney Island Sites-Sandy Work C'!$M:$M,0)</f>
        <v>0</v>
      </c>
      <c r="R118" s="33">
        <f>_xlfn.XLOOKUP(A118,'[1]Coney Island Sites-Sandy Work C'!$B:$B,'[1]Coney Island Sites-Sandy Work C'!$D:$D,0)</f>
        <v>60000</v>
      </c>
      <c r="S118" s="33">
        <f t="shared" si="15"/>
        <v>0</v>
      </c>
      <c r="U118" t="b">
        <f t="shared" si="18"/>
        <v>1</v>
      </c>
      <c r="V118" t="b">
        <f t="shared" si="13"/>
        <v>1</v>
      </c>
      <c r="W118" t="b">
        <f t="shared" si="16"/>
        <v>0</v>
      </c>
      <c r="X118" t="b">
        <f t="shared" si="14"/>
        <v>1</v>
      </c>
      <c r="Y118" t="b">
        <f t="shared" si="19"/>
        <v>0</v>
      </c>
      <c r="AA118" t="b">
        <f t="shared" si="20"/>
        <v>0</v>
      </c>
      <c r="AF118" s="10">
        <v>0</v>
      </c>
      <c r="AG118" s="10">
        <v>0</v>
      </c>
      <c r="AH118" s="10">
        <v>0</v>
      </c>
      <c r="AI118" s="10">
        <v>0</v>
      </c>
      <c r="AJ118" s="10">
        <v>0</v>
      </c>
      <c r="AK118" s="10">
        <v>0</v>
      </c>
    </row>
    <row r="119" spans="1:37" hidden="1" outlineLevel="1" x14ac:dyDescent="0.35">
      <c r="A119" s="22">
        <v>2577</v>
      </c>
      <c r="B119" s="19" t="s">
        <v>788</v>
      </c>
      <c r="C119" s="19" t="s">
        <v>137</v>
      </c>
      <c r="D119" s="8" t="s">
        <v>147</v>
      </c>
      <c r="E119" s="9">
        <v>3470</v>
      </c>
      <c r="F119" s="8" t="s">
        <v>83</v>
      </c>
      <c r="G119" s="9">
        <v>389.93448079231689</v>
      </c>
      <c r="H119" s="9">
        <v>0</v>
      </c>
      <c r="I119" s="10">
        <v>38407.610645258101</v>
      </c>
      <c r="K119" s="10">
        <v>38433.672375270296</v>
      </c>
      <c r="L119" s="10">
        <v>0</v>
      </c>
      <c r="M119" s="9">
        <v>3470</v>
      </c>
      <c r="N119" s="9">
        <v>389.93448079231689</v>
      </c>
      <c r="Q119" s="28">
        <f>_xlfn.XLOOKUP(A119,'[1]Coney Island Sites-Sandy Work C'!$B:$B,'[1]Coney Island Sites-Sandy Work C'!$M:$M,0)</f>
        <v>0</v>
      </c>
      <c r="R119" s="33">
        <f>_xlfn.XLOOKUP(A119,'[1]Coney Island Sites-Sandy Work C'!$B:$B,'[1]Coney Island Sites-Sandy Work C'!$D:$D,0)</f>
        <v>60000</v>
      </c>
      <c r="S119" s="33">
        <f t="shared" si="15"/>
        <v>0</v>
      </c>
      <c r="U119" t="b">
        <f t="shared" si="18"/>
        <v>1</v>
      </c>
      <c r="V119" t="b">
        <f t="shared" si="13"/>
        <v>1</v>
      </c>
      <c r="W119" t="b">
        <f t="shared" si="16"/>
        <v>0</v>
      </c>
      <c r="X119" t="b">
        <f t="shared" si="14"/>
        <v>1</v>
      </c>
      <c r="Y119" t="b">
        <f t="shared" si="19"/>
        <v>0</v>
      </c>
      <c r="AA119" t="b">
        <f t="shared" si="20"/>
        <v>0</v>
      </c>
      <c r="AF119" s="10">
        <v>0</v>
      </c>
      <c r="AG119" s="10">
        <v>0</v>
      </c>
      <c r="AH119" s="10">
        <v>0</v>
      </c>
      <c r="AI119" s="10">
        <v>0</v>
      </c>
      <c r="AJ119" s="10">
        <v>0</v>
      </c>
      <c r="AK119" s="10">
        <v>0</v>
      </c>
    </row>
    <row r="120" spans="1:37" hidden="1" outlineLevel="1" x14ac:dyDescent="0.35">
      <c r="A120" s="22">
        <v>2744</v>
      </c>
      <c r="B120" s="19" t="s">
        <v>788</v>
      </c>
      <c r="C120" s="19" t="s">
        <v>137</v>
      </c>
      <c r="D120" s="8" t="s">
        <v>148</v>
      </c>
      <c r="E120" s="9">
        <v>3340</v>
      </c>
      <c r="F120" s="8" t="s">
        <v>83</v>
      </c>
      <c r="G120" s="9">
        <v>375.32598439375749</v>
      </c>
      <c r="H120" s="9">
        <v>0</v>
      </c>
      <c r="I120" s="10">
        <v>36968.708805522212</v>
      </c>
      <c r="K120" s="10">
        <v>36993.79415948208</v>
      </c>
      <c r="L120" s="10">
        <v>0</v>
      </c>
      <c r="M120" s="9">
        <v>3340</v>
      </c>
      <c r="N120" s="9">
        <v>375.32598439375761</v>
      </c>
      <c r="Q120" s="28">
        <f>_xlfn.XLOOKUP(A120,'[1]Coney Island Sites-Sandy Work C'!$B:$B,'[1]Coney Island Sites-Sandy Work C'!$M:$M,0)</f>
        <v>1</v>
      </c>
      <c r="R120" s="33">
        <f>_xlfn.XLOOKUP(A120,'[1]Coney Island Sites-Sandy Work C'!$B:$B,'[1]Coney Island Sites-Sandy Work C'!$D:$D,0)</f>
        <v>60000</v>
      </c>
      <c r="S120" s="33">
        <f t="shared" si="15"/>
        <v>60000</v>
      </c>
      <c r="U120" t="b">
        <f t="shared" si="18"/>
        <v>1</v>
      </c>
      <c r="V120" t="b">
        <f t="shared" si="13"/>
        <v>1</v>
      </c>
      <c r="W120" t="b">
        <f t="shared" si="16"/>
        <v>0</v>
      </c>
      <c r="X120" t="b">
        <f t="shared" si="14"/>
        <v>1</v>
      </c>
      <c r="Y120" t="b">
        <f t="shared" si="19"/>
        <v>0</v>
      </c>
      <c r="AA120" t="b">
        <f t="shared" si="20"/>
        <v>0</v>
      </c>
      <c r="AF120" s="10">
        <v>0</v>
      </c>
      <c r="AG120" s="10">
        <v>0</v>
      </c>
      <c r="AH120" s="10">
        <v>0</v>
      </c>
      <c r="AI120" s="10">
        <v>0</v>
      </c>
      <c r="AJ120" s="10">
        <v>0</v>
      </c>
      <c r="AK120" s="10">
        <v>0</v>
      </c>
    </row>
    <row r="121" spans="1:37" hidden="1" outlineLevel="1" x14ac:dyDescent="0.35">
      <c r="A121" s="22">
        <v>2917</v>
      </c>
      <c r="B121" s="19" t="s">
        <v>788</v>
      </c>
      <c r="C121" s="19" t="s">
        <v>137</v>
      </c>
      <c r="D121" s="8" t="s">
        <v>149</v>
      </c>
      <c r="E121" s="9">
        <v>3470</v>
      </c>
      <c r="F121" s="8" t="s">
        <v>83</v>
      </c>
      <c r="G121" s="9">
        <v>389.93448079231689</v>
      </c>
      <c r="H121" s="9">
        <v>0</v>
      </c>
      <c r="I121" s="10">
        <v>38407.610645258101</v>
      </c>
      <c r="K121" s="10">
        <v>38433.672375270296</v>
      </c>
      <c r="L121" s="10">
        <v>0</v>
      </c>
      <c r="M121" s="9">
        <v>3470</v>
      </c>
      <c r="N121" s="9">
        <v>389.93448079231689</v>
      </c>
      <c r="Q121" s="28">
        <f>_xlfn.XLOOKUP(A121,'[1]Coney Island Sites-Sandy Work C'!$B:$B,'[1]Coney Island Sites-Sandy Work C'!$M:$M,0)</f>
        <v>1</v>
      </c>
      <c r="R121" s="33">
        <f>_xlfn.XLOOKUP(A121,'[1]Coney Island Sites-Sandy Work C'!$B:$B,'[1]Coney Island Sites-Sandy Work C'!$D:$D,0)</f>
        <v>60000</v>
      </c>
      <c r="S121" s="33">
        <f t="shared" si="15"/>
        <v>60000</v>
      </c>
      <c r="U121" t="b">
        <f t="shared" si="18"/>
        <v>1</v>
      </c>
      <c r="V121" t="b">
        <f t="shared" si="13"/>
        <v>1</v>
      </c>
      <c r="W121" t="b">
        <f t="shared" si="16"/>
        <v>0</v>
      </c>
      <c r="X121" t="b">
        <f t="shared" si="14"/>
        <v>1</v>
      </c>
      <c r="Y121" t="b">
        <f t="shared" si="19"/>
        <v>0</v>
      </c>
      <c r="AA121" t="b">
        <f t="shared" si="20"/>
        <v>0</v>
      </c>
      <c r="AF121" s="10">
        <v>0</v>
      </c>
      <c r="AG121" s="10">
        <v>0</v>
      </c>
      <c r="AH121" s="10">
        <v>0</v>
      </c>
      <c r="AI121" s="10">
        <v>0</v>
      </c>
      <c r="AJ121" s="10">
        <v>0</v>
      </c>
      <c r="AK121" s="10">
        <v>0</v>
      </c>
    </row>
    <row r="122" spans="1:37" hidden="1" outlineLevel="1" x14ac:dyDescent="0.35">
      <c r="A122" s="22">
        <v>2250</v>
      </c>
      <c r="B122" s="19" t="s">
        <v>788</v>
      </c>
      <c r="C122" s="19" t="s">
        <v>137</v>
      </c>
      <c r="D122" s="8" t="s">
        <v>150</v>
      </c>
      <c r="E122" s="9">
        <v>6110</v>
      </c>
      <c r="F122" s="8" t="s">
        <v>83</v>
      </c>
      <c r="G122" s="9">
        <v>686.59933073229297</v>
      </c>
      <c r="H122" s="9">
        <v>0</v>
      </c>
      <c r="I122" s="10">
        <v>67628.386467587028</v>
      </c>
      <c r="K122" s="10">
        <v>0</v>
      </c>
      <c r="L122" s="10">
        <v>0</v>
      </c>
      <c r="M122" s="9">
        <v>0</v>
      </c>
      <c r="N122" s="9">
        <v>0</v>
      </c>
      <c r="Q122" s="28">
        <f>_xlfn.XLOOKUP(A122,'[1]Coney Island Sites-Sandy Work C'!$B:$B,'[1]Coney Island Sites-Sandy Work C'!$M:$M,0)</f>
        <v>0</v>
      </c>
      <c r="R122" s="33">
        <f>_xlfn.XLOOKUP(A122,'[1]Coney Island Sites-Sandy Work C'!$B:$B,'[1]Coney Island Sites-Sandy Work C'!$D:$D,0)</f>
        <v>60000</v>
      </c>
      <c r="S122" s="33">
        <f t="shared" si="15"/>
        <v>0</v>
      </c>
      <c r="U122" t="b">
        <f t="shared" si="18"/>
        <v>0</v>
      </c>
      <c r="V122" t="b">
        <f t="shared" si="13"/>
        <v>0</v>
      </c>
      <c r="W122" t="b">
        <f t="shared" si="16"/>
        <v>0</v>
      </c>
      <c r="X122" t="b">
        <f t="shared" si="14"/>
        <v>0</v>
      </c>
      <c r="Y122" t="b">
        <f t="shared" si="19"/>
        <v>0</v>
      </c>
      <c r="AA122" t="b">
        <f t="shared" si="20"/>
        <v>0</v>
      </c>
      <c r="AF122" s="10">
        <v>0</v>
      </c>
      <c r="AG122" s="10">
        <v>0</v>
      </c>
      <c r="AH122" s="10">
        <v>0</v>
      </c>
      <c r="AI122" s="10">
        <v>0</v>
      </c>
      <c r="AJ122" s="10">
        <v>0</v>
      </c>
      <c r="AK122" s="10">
        <v>0</v>
      </c>
    </row>
    <row r="123" spans="1:37" hidden="1" collapsed="1" x14ac:dyDescent="0.35">
      <c r="A123" s="21">
        <v>0</v>
      </c>
      <c r="B123" s="18" t="s">
        <v>788</v>
      </c>
      <c r="C123" s="18" t="s">
        <v>151</v>
      </c>
      <c r="D123" s="5" t="s">
        <v>152</v>
      </c>
      <c r="E123" s="6">
        <v>1</v>
      </c>
      <c r="F123" s="5" t="s">
        <v>75</v>
      </c>
      <c r="G123" s="6">
        <v>0</v>
      </c>
      <c r="H123" s="6">
        <v>1</v>
      </c>
      <c r="I123" s="7">
        <v>17915</v>
      </c>
      <c r="K123" s="7">
        <v>17352.5</v>
      </c>
      <c r="L123" s="7">
        <v>30694.23</v>
      </c>
      <c r="M123" s="6">
        <v>0</v>
      </c>
      <c r="N123" s="6">
        <v>0</v>
      </c>
      <c r="Q123" s="27">
        <f>_xlfn.XLOOKUP(A123,'[1]Coney Island Sites-Sandy Work C'!$B:$B,'[1]Coney Island Sites-Sandy Work C'!$M:$M,0)</f>
        <v>0</v>
      </c>
      <c r="R123" s="32">
        <f>_xlfn.XLOOKUP(A123,'[1]Coney Island Sites-Sandy Work C'!$B:$B,'[1]Coney Island Sites-Sandy Work C'!$D:$D,0)</f>
        <v>0</v>
      </c>
      <c r="S123" s="32">
        <f t="shared" si="15"/>
        <v>0</v>
      </c>
      <c r="U123" t="b">
        <f t="shared" si="18"/>
        <v>0</v>
      </c>
      <c r="V123" t="b">
        <f t="shared" si="13"/>
        <v>1</v>
      </c>
      <c r="W123" t="b">
        <f t="shared" si="16"/>
        <v>1</v>
      </c>
      <c r="X123" t="b">
        <f t="shared" si="14"/>
        <v>1</v>
      </c>
      <c r="Y123" t="b">
        <f t="shared" si="19"/>
        <v>1</v>
      </c>
      <c r="AA123" t="b">
        <f t="shared" si="20"/>
        <v>0</v>
      </c>
      <c r="AF123" s="7">
        <v>0</v>
      </c>
      <c r="AG123" s="7">
        <v>0</v>
      </c>
      <c r="AH123" s="7">
        <v>17915</v>
      </c>
      <c r="AI123" s="7">
        <v>0</v>
      </c>
      <c r="AJ123" s="7">
        <v>0</v>
      </c>
      <c r="AK123" s="7">
        <v>0</v>
      </c>
    </row>
    <row r="124" spans="1:37" hidden="1" x14ac:dyDescent="0.35">
      <c r="A124" s="20">
        <v>0</v>
      </c>
      <c r="B124" s="17" t="s">
        <v>788</v>
      </c>
      <c r="C124" s="17" t="s">
        <v>153</v>
      </c>
      <c r="D124" s="4" t="s">
        <v>154</v>
      </c>
      <c r="E124" s="3">
        <v>13.19</v>
      </c>
      <c r="F124" s="4" t="s">
        <v>136</v>
      </c>
      <c r="G124" s="3">
        <v>0</v>
      </c>
      <c r="H124" s="3">
        <v>1</v>
      </c>
      <c r="I124" s="2">
        <v>12862</v>
      </c>
      <c r="K124" s="2">
        <v>5400.21</v>
      </c>
      <c r="L124" s="2">
        <v>20005.080000000002</v>
      </c>
      <c r="M124" s="3">
        <v>0</v>
      </c>
      <c r="N124" s="3">
        <v>0</v>
      </c>
      <c r="Q124" s="24">
        <f>_xlfn.XLOOKUP(A124,'[1]Coney Island Sites-Sandy Work C'!$B:$B,'[1]Coney Island Sites-Sandy Work C'!$M:$M,0)</f>
        <v>0</v>
      </c>
      <c r="R124" s="31">
        <f>_xlfn.XLOOKUP(A124,'[1]Coney Island Sites-Sandy Work C'!$B:$B,'[1]Coney Island Sites-Sandy Work C'!$D:$D,0)</f>
        <v>0</v>
      </c>
      <c r="S124" s="31">
        <f t="shared" si="15"/>
        <v>0</v>
      </c>
      <c r="U124" t="b">
        <f t="shared" si="18"/>
        <v>0</v>
      </c>
      <c r="V124" t="b">
        <f t="shared" si="13"/>
        <v>1</v>
      </c>
      <c r="W124" t="b">
        <f t="shared" si="16"/>
        <v>1</v>
      </c>
      <c r="X124" t="b">
        <f t="shared" si="14"/>
        <v>0</v>
      </c>
      <c r="Y124" t="b">
        <f t="shared" si="19"/>
        <v>1</v>
      </c>
      <c r="AA124" t="b">
        <f t="shared" si="20"/>
        <v>0</v>
      </c>
      <c r="AF124" s="2">
        <v>0</v>
      </c>
      <c r="AG124" s="2">
        <v>0</v>
      </c>
      <c r="AH124" s="2">
        <v>12862</v>
      </c>
      <c r="AI124" s="2">
        <v>0</v>
      </c>
      <c r="AJ124" s="2">
        <v>0</v>
      </c>
      <c r="AK124" s="2">
        <v>0</v>
      </c>
    </row>
    <row r="125" spans="1:37" hidden="1" x14ac:dyDescent="0.35">
      <c r="A125" s="21">
        <v>0</v>
      </c>
      <c r="B125" s="18" t="s">
        <v>788</v>
      </c>
      <c r="C125" s="18" t="s">
        <v>155</v>
      </c>
      <c r="D125" s="5" t="s">
        <v>156</v>
      </c>
      <c r="E125" s="6">
        <v>14</v>
      </c>
      <c r="F125" s="5" t="s">
        <v>24</v>
      </c>
      <c r="G125" s="6">
        <v>143.51</v>
      </c>
      <c r="H125" s="6">
        <v>9.7554177409239787E-2</v>
      </c>
      <c r="I125" s="7">
        <v>17219.939999999999</v>
      </c>
      <c r="J125" s="41">
        <f t="shared" ref="J125:J127" si="23">K125/N125</f>
        <v>172.38511111111112</v>
      </c>
      <c r="K125" s="7">
        <v>7757.33</v>
      </c>
      <c r="L125" s="7">
        <v>10442.93</v>
      </c>
      <c r="M125" s="6">
        <v>6</v>
      </c>
      <c r="N125" s="6">
        <v>45</v>
      </c>
      <c r="Q125" s="27">
        <f>_xlfn.XLOOKUP(A125,'[1]Coney Island Sites-Sandy Work C'!$B:$B,'[1]Coney Island Sites-Sandy Work C'!$M:$M,0)</f>
        <v>0</v>
      </c>
      <c r="R125" s="32">
        <f>_xlfn.XLOOKUP(A125,'[1]Coney Island Sites-Sandy Work C'!$B:$B,'[1]Coney Island Sites-Sandy Work C'!$D:$D,0)</f>
        <v>0</v>
      </c>
      <c r="S125" s="32">
        <f t="shared" si="15"/>
        <v>0</v>
      </c>
      <c r="U125" t="b">
        <f t="shared" si="18"/>
        <v>0</v>
      </c>
      <c r="V125" t="b">
        <f t="shared" si="13"/>
        <v>1</v>
      </c>
      <c r="W125" t="b">
        <f t="shared" si="16"/>
        <v>0</v>
      </c>
      <c r="X125" t="b">
        <f t="shared" si="14"/>
        <v>0</v>
      </c>
      <c r="Y125" t="b">
        <f t="shared" si="19"/>
        <v>0</v>
      </c>
      <c r="AA125" t="b">
        <f t="shared" si="20"/>
        <v>0</v>
      </c>
      <c r="AF125" s="7">
        <v>13740</v>
      </c>
      <c r="AG125" s="7">
        <v>0</v>
      </c>
      <c r="AH125" s="7">
        <v>3479.94</v>
      </c>
      <c r="AI125" s="7">
        <v>0</v>
      </c>
      <c r="AJ125" s="7">
        <v>0</v>
      </c>
      <c r="AK125" s="7">
        <v>-1.364242052659392E-12</v>
      </c>
    </row>
    <row r="126" spans="1:37" hidden="1" x14ac:dyDescent="0.35">
      <c r="A126" s="20">
        <v>0</v>
      </c>
      <c r="B126" s="17" t="s">
        <v>789</v>
      </c>
      <c r="C126" s="17" t="s">
        <v>157</v>
      </c>
      <c r="D126" s="4" t="s">
        <v>158</v>
      </c>
      <c r="E126" s="3">
        <v>12</v>
      </c>
      <c r="F126" s="4" t="s">
        <v>24</v>
      </c>
      <c r="G126" s="3">
        <v>671.98</v>
      </c>
      <c r="H126" s="3">
        <v>1.7857674335545699E-2</v>
      </c>
      <c r="I126" s="2">
        <v>67200</v>
      </c>
      <c r="J126" s="40">
        <f t="shared" si="23"/>
        <v>100.23238095238096</v>
      </c>
      <c r="K126" s="2">
        <v>1052.44</v>
      </c>
      <c r="L126" s="2">
        <v>1052.44</v>
      </c>
      <c r="M126" s="3">
        <v>0.2</v>
      </c>
      <c r="N126" s="3">
        <v>10.5</v>
      </c>
      <c r="Q126" s="24">
        <f>_xlfn.XLOOKUP(A126,'[1]Coney Island Sites-Sandy Work C'!$B:$B,'[1]Coney Island Sites-Sandy Work C'!$M:$M,0)</f>
        <v>0</v>
      </c>
      <c r="R126" s="31">
        <f>_xlfn.XLOOKUP(A126,'[1]Coney Island Sites-Sandy Work C'!$B:$B,'[1]Coney Island Sites-Sandy Work C'!$D:$D,0)</f>
        <v>0</v>
      </c>
      <c r="S126" s="31">
        <f t="shared" si="15"/>
        <v>0</v>
      </c>
      <c r="U126" t="b">
        <f t="shared" si="18"/>
        <v>0</v>
      </c>
      <c r="V126" t="b">
        <f t="shared" si="13"/>
        <v>0</v>
      </c>
      <c r="W126" t="b">
        <f t="shared" si="16"/>
        <v>0</v>
      </c>
      <c r="X126" t="b">
        <f t="shared" si="14"/>
        <v>0</v>
      </c>
      <c r="Y126" t="b">
        <f t="shared" si="19"/>
        <v>0</v>
      </c>
      <c r="AA126" t="b">
        <f t="shared" si="20"/>
        <v>0</v>
      </c>
      <c r="AF126" s="2">
        <v>67200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</row>
    <row r="127" spans="1:37" hidden="1" x14ac:dyDescent="0.35">
      <c r="A127" s="21">
        <v>0</v>
      </c>
      <c r="B127" s="18" t="s">
        <v>788</v>
      </c>
      <c r="C127" s="18" t="s">
        <v>159</v>
      </c>
      <c r="D127" s="5" t="s">
        <v>160</v>
      </c>
      <c r="E127" s="6">
        <v>36</v>
      </c>
      <c r="F127" s="5" t="s">
        <v>24</v>
      </c>
      <c r="G127" s="6">
        <v>416</v>
      </c>
      <c r="H127" s="6">
        <v>8.6538461538461536E-2</v>
      </c>
      <c r="I127" s="7">
        <v>39532.480000000003</v>
      </c>
      <c r="J127" s="40" t="e">
        <f t="shared" si="23"/>
        <v>#DIV/0!</v>
      </c>
      <c r="K127" s="7">
        <v>0</v>
      </c>
      <c r="L127" s="7">
        <v>0</v>
      </c>
      <c r="M127" s="6">
        <v>0</v>
      </c>
      <c r="N127" s="6">
        <v>0</v>
      </c>
      <c r="Q127" s="27">
        <f>_xlfn.XLOOKUP(A127,'[1]Coney Island Sites-Sandy Work C'!$B:$B,'[1]Coney Island Sites-Sandy Work C'!$M:$M,0)</f>
        <v>0</v>
      </c>
      <c r="R127" s="32">
        <f>_xlfn.XLOOKUP(A127,'[1]Coney Island Sites-Sandy Work C'!$B:$B,'[1]Coney Island Sites-Sandy Work C'!$D:$D,0)</f>
        <v>0</v>
      </c>
      <c r="S127" s="32">
        <f t="shared" si="15"/>
        <v>0</v>
      </c>
      <c r="U127" t="b">
        <f t="shared" si="18"/>
        <v>0</v>
      </c>
      <c r="V127" t="b">
        <f t="shared" si="13"/>
        <v>0</v>
      </c>
      <c r="W127" t="b">
        <f t="shared" si="16"/>
        <v>0</v>
      </c>
      <c r="X127" t="b">
        <f t="shared" si="14"/>
        <v>0</v>
      </c>
      <c r="Y127" t="b">
        <f t="shared" si="19"/>
        <v>0</v>
      </c>
      <c r="AA127" t="b">
        <f t="shared" si="20"/>
        <v>0</v>
      </c>
      <c r="AF127" s="7">
        <v>39532.480000000003</v>
      </c>
      <c r="AG127" s="7">
        <v>0</v>
      </c>
      <c r="AH127" s="7">
        <v>0</v>
      </c>
      <c r="AI127" s="7">
        <v>0</v>
      </c>
      <c r="AJ127" s="7">
        <v>0</v>
      </c>
      <c r="AK127" s="7">
        <v>0</v>
      </c>
    </row>
    <row r="128" spans="1:37" hidden="1" outlineLevel="1" x14ac:dyDescent="0.35">
      <c r="A128" s="22">
        <v>0</v>
      </c>
      <c r="B128" s="19" t="s">
        <v>788</v>
      </c>
      <c r="C128" s="19" t="s">
        <v>159</v>
      </c>
      <c r="D128" s="8" t="s">
        <v>139</v>
      </c>
      <c r="E128" s="9">
        <v>2</v>
      </c>
      <c r="F128" s="8" t="s">
        <v>24</v>
      </c>
      <c r="G128" s="9">
        <v>23.111111111111111</v>
      </c>
      <c r="H128" s="9">
        <v>0</v>
      </c>
      <c r="I128" s="10">
        <v>2196.2488888888888</v>
      </c>
      <c r="K128" s="10">
        <v>0</v>
      </c>
      <c r="L128" s="10">
        <v>0</v>
      </c>
      <c r="M128" s="9">
        <v>0</v>
      </c>
      <c r="N128" s="9">
        <v>0</v>
      </c>
      <c r="Q128" s="28">
        <f>_xlfn.XLOOKUP(A128,'[1]Coney Island Sites-Sandy Work C'!$B:$B,'[1]Coney Island Sites-Sandy Work C'!$M:$M,0)</f>
        <v>0</v>
      </c>
      <c r="R128" s="33">
        <f>_xlfn.XLOOKUP(A128,'[1]Coney Island Sites-Sandy Work C'!$B:$B,'[1]Coney Island Sites-Sandy Work C'!$D:$D,0)</f>
        <v>0</v>
      </c>
      <c r="S128" s="33">
        <f t="shared" si="15"/>
        <v>0</v>
      </c>
      <c r="U128" t="b">
        <f t="shared" si="18"/>
        <v>0</v>
      </c>
      <c r="V128" t="b">
        <f t="shared" si="13"/>
        <v>0</v>
      </c>
      <c r="W128" t="b">
        <f t="shared" si="16"/>
        <v>0</v>
      </c>
      <c r="X128" t="b">
        <f t="shared" si="14"/>
        <v>0</v>
      </c>
      <c r="Y128" t="b">
        <f t="shared" si="19"/>
        <v>0</v>
      </c>
      <c r="AA128" t="b">
        <f t="shared" si="20"/>
        <v>0</v>
      </c>
      <c r="AF128" s="10">
        <v>0</v>
      </c>
      <c r="AG128" s="10">
        <v>0</v>
      </c>
      <c r="AH128" s="10">
        <v>0</v>
      </c>
      <c r="AI128" s="10">
        <v>0</v>
      </c>
      <c r="AJ128" s="10">
        <v>0</v>
      </c>
      <c r="AK128" s="10">
        <v>0</v>
      </c>
    </row>
    <row r="129" spans="1:37" hidden="1" outlineLevel="1" x14ac:dyDescent="0.35">
      <c r="A129" s="22">
        <v>643</v>
      </c>
      <c r="B129" s="19" t="s">
        <v>788</v>
      </c>
      <c r="C129" s="19" t="s">
        <v>159</v>
      </c>
      <c r="D129" s="8" t="s">
        <v>140</v>
      </c>
      <c r="E129" s="9">
        <v>3</v>
      </c>
      <c r="F129" s="8" t="s">
        <v>24</v>
      </c>
      <c r="G129" s="9">
        <v>34.666666666666657</v>
      </c>
      <c r="H129" s="9">
        <v>0</v>
      </c>
      <c r="I129" s="10">
        <v>3294.373333333333</v>
      </c>
      <c r="K129" s="10">
        <v>0</v>
      </c>
      <c r="L129" s="10">
        <v>0</v>
      </c>
      <c r="M129" s="9">
        <v>0</v>
      </c>
      <c r="N129" s="9">
        <v>0</v>
      </c>
      <c r="Q129" s="28">
        <f>_xlfn.XLOOKUP(A129,'[1]Coney Island Sites-Sandy Work C'!$B:$B,'[1]Coney Island Sites-Sandy Work C'!$M:$M,0)</f>
        <v>0</v>
      </c>
      <c r="R129" s="33">
        <f>_xlfn.XLOOKUP(A129,'[1]Coney Island Sites-Sandy Work C'!$B:$B,'[1]Coney Island Sites-Sandy Work C'!$D:$D,0)</f>
        <v>20000</v>
      </c>
      <c r="S129" s="33">
        <f t="shared" si="15"/>
        <v>0</v>
      </c>
      <c r="U129" t="b">
        <f t="shared" si="18"/>
        <v>0</v>
      </c>
      <c r="V129" t="b">
        <f t="shared" si="13"/>
        <v>0</v>
      </c>
      <c r="W129" t="b">
        <f t="shared" si="16"/>
        <v>0</v>
      </c>
      <c r="X129" t="b">
        <f t="shared" si="14"/>
        <v>0</v>
      </c>
      <c r="Y129" t="b">
        <f t="shared" si="19"/>
        <v>0</v>
      </c>
      <c r="AA129" t="b">
        <f t="shared" si="20"/>
        <v>0</v>
      </c>
      <c r="AF129" s="10">
        <v>0</v>
      </c>
      <c r="AG129" s="10">
        <v>0</v>
      </c>
      <c r="AH129" s="10">
        <v>0</v>
      </c>
      <c r="AI129" s="10">
        <v>0</v>
      </c>
      <c r="AJ129" s="10">
        <v>0</v>
      </c>
      <c r="AK129" s="10">
        <v>0</v>
      </c>
    </row>
    <row r="130" spans="1:37" hidden="1" outlineLevel="1" x14ac:dyDescent="0.35">
      <c r="A130" s="22">
        <v>825</v>
      </c>
      <c r="B130" s="19" t="s">
        <v>788</v>
      </c>
      <c r="C130" s="19" t="s">
        <v>159</v>
      </c>
      <c r="D130" s="8" t="s">
        <v>141</v>
      </c>
      <c r="E130" s="9">
        <v>3</v>
      </c>
      <c r="F130" s="8" t="s">
        <v>24</v>
      </c>
      <c r="G130" s="9">
        <v>34.666666666666657</v>
      </c>
      <c r="H130" s="9">
        <v>0</v>
      </c>
      <c r="I130" s="10">
        <v>3294.373333333333</v>
      </c>
      <c r="K130" s="10">
        <v>0</v>
      </c>
      <c r="L130" s="10">
        <v>0</v>
      </c>
      <c r="M130" s="9">
        <v>0</v>
      </c>
      <c r="N130" s="9">
        <v>0</v>
      </c>
      <c r="Q130" s="28">
        <f>_xlfn.XLOOKUP(A130,'[1]Coney Island Sites-Sandy Work C'!$B:$B,'[1]Coney Island Sites-Sandy Work C'!$M:$M,0)</f>
        <v>0</v>
      </c>
      <c r="R130" s="33">
        <f>_xlfn.XLOOKUP(A130,'[1]Coney Island Sites-Sandy Work C'!$B:$B,'[1]Coney Island Sites-Sandy Work C'!$D:$D,0)</f>
        <v>20000</v>
      </c>
      <c r="S130" s="33">
        <f t="shared" si="15"/>
        <v>0</v>
      </c>
      <c r="U130" t="b">
        <f t="shared" si="18"/>
        <v>0</v>
      </c>
      <c r="V130" t="b">
        <f t="shared" si="13"/>
        <v>0</v>
      </c>
      <c r="W130" t="b">
        <f t="shared" si="16"/>
        <v>0</v>
      </c>
      <c r="X130" t="b">
        <f t="shared" si="14"/>
        <v>0</v>
      </c>
      <c r="Y130" t="b">
        <f t="shared" si="19"/>
        <v>0</v>
      </c>
      <c r="AA130" t="b">
        <f t="shared" si="20"/>
        <v>0</v>
      </c>
      <c r="AF130" s="10">
        <v>0</v>
      </c>
      <c r="AG130" s="10">
        <v>0</v>
      </c>
      <c r="AH130" s="10">
        <v>0</v>
      </c>
      <c r="AI130" s="10">
        <v>0</v>
      </c>
      <c r="AJ130" s="10">
        <v>0</v>
      </c>
      <c r="AK130" s="10">
        <v>0</v>
      </c>
    </row>
    <row r="131" spans="1:37" hidden="1" outlineLevel="1" x14ac:dyDescent="0.35">
      <c r="A131" s="22">
        <v>1006</v>
      </c>
      <c r="B131" s="19" t="s">
        <v>788</v>
      </c>
      <c r="C131" s="19" t="s">
        <v>159</v>
      </c>
      <c r="D131" s="8" t="s">
        <v>142</v>
      </c>
      <c r="E131" s="9">
        <v>2</v>
      </c>
      <c r="F131" s="8" t="s">
        <v>24</v>
      </c>
      <c r="G131" s="9">
        <v>23.111111111111111</v>
      </c>
      <c r="H131" s="9">
        <v>0</v>
      </c>
      <c r="I131" s="10">
        <v>2196.2488888888888</v>
      </c>
      <c r="K131" s="10">
        <v>0</v>
      </c>
      <c r="L131" s="10">
        <v>0</v>
      </c>
      <c r="M131" s="9">
        <v>0</v>
      </c>
      <c r="N131" s="9">
        <v>0</v>
      </c>
      <c r="Q131" s="28">
        <f>_xlfn.XLOOKUP(A131,'[1]Coney Island Sites-Sandy Work C'!$B:$B,'[1]Coney Island Sites-Sandy Work C'!$M:$M,0)</f>
        <v>0</v>
      </c>
      <c r="R131" s="33">
        <f>_xlfn.XLOOKUP(A131,'[1]Coney Island Sites-Sandy Work C'!$B:$B,'[1]Coney Island Sites-Sandy Work C'!$D:$D,0)</f>
        <v>20000</v>
      </c>
      <c r="S131" s="33">
        <f t="shared" si="15"/>
        <v>0</v>
      </c>
      <c r="U131" t="b">
        <f t="shared" si="18"/>
        <v>0</v>
      </c>
      <c r="V131" t="b">
        <f t="shared" si="13"/>
        <v>0</v>
      </c>
      <c r="W131" t="b">
        <f t="shared" si="16"/>
        <v>0</v>
      </c>
      <c r="X131" t="b">
        <f t="shared" si="14"/>
        <v>0</v>
      </c>
      <c r="Y131" t="b">
        <f t="shared" si="19"/>
        <v>0</v>
      </c>
      <c r="AA131" t="b">
        <f t="shared" si="20"/>
        <v>0</v>
      </c>
      <c r="AF131" s="10">
        <v>0</v>
      </c>
      <c r="AG131" s="10">
        <v>0</v>
      </c>
      <c r="AH131" s="10">
        <v>0</v>
      </c>
      <c r="AI131" s="10">
        <v>0</v>
      </c>
      <c r="AJ131" s="10">
        <v>0</v>
      </c>
      <c r="AK131" s="10">
        <v>0</v>
      </c>
    </row>
    <row r="132" spans="1:37" hidden="1" outlineLevel="1" x14ac:dyDescent="0.35">
      <c r="A132" s="22">
        <v>1190</v>
      </c>
      <c r="B132" s="19" t="s">
        <v>788</v>
      </c>
      <c r="C132" s="19" t="s">
        <v>159</v>
      </c>
      <c r="D132" s="8" t="s">
        <v>143</v>
      </c>
      <c r="E132" s="9">
        <v>2</v>
      </c>
      <c r="F132" s="8" t="s">
        <v>24</v>
      </c>
      <c r="G132" s="9">
        <v>23.111111111111111</v>
      </c>
      <c r="H132" s="9">
        <v>0</v>
      </c>
      <c r="I132" s="10">
        <v>2196.2488888888888</v>
      </c>
      <c r="K132" s="10">
        <v>0</v>
      </c>
      <c r="L132" s="10">
        <v>0</v>
      </c>
      <c r="M132" s="9">
        <v>0</v>
      </c>
      <c r="N132" s="9">
        <v>0</v>
      </c>
      <c r="Q132" s="28">
        <f>_xlfn.XLOOKUP(A132,'[1]Coney Island Sites-Sandy Work C'!$B:$B,'[1]Coney Island Sites-Sandy Work C'!$M:$M,0)</f>
        <v>0</v>
      </c>
      <c r="R132" s="33">
        <f>_xlfn.XLOOKUP(A132,'[1]Coney Island Sites-Sandy Work C'!$B:$B,'[1]Coney Island Sites-Sandy Work C'!$D:$D,0)</f>
        <v>20000</v>
      </c>
      <c r="S132" s="33">
        <f t="shared" si="15"/>
        <v>0</v>
      </c>
      <c r="U132" t="b">
        <f t="shared" si="18"/>
        <v>0</v>
      </c>
      <c r="V132" t="b">
        <f t="shared" si="13"/>
        <v>0</v>
      </c>
      <c r="W132" t="b">
        <f t="shared" si="16"/>
        <v>0</v>
      </c>
      <c r="X132" t="b">
        <f t="shared" si="14"/>
        <v>0</v>
      </c>
      <c r="Y132" t="b">
        <f t="shared" si="19"/>
        <v>0</v>
      </c>
      <c r="AA132" t="b">
        <f t="shared" si="20"/>
        <v>0</v>
      </c>
      <c r="AF132" s="10">
        <v>0</v>
      </c>
      <c r="AG132" s="10">
        <v>0</v>
      </c>
      <c r="AH132" s="10">
        <v>0</v>
      </c>
      <c r="AI132" s="10">
        <v>0</v>
      </c>
      <c r="AJ132" s="10">
        <v>0</v>
      </c>
      <c r="AK132" s="10">
        <v>0</v>
      </c>
    </row>
    <row r="133" spans="1:37" hidden="1" outlineLevel="1" x14ac:dyDescent="0.35">
      <c r="A133" s="22">
        <v>1373</v>
      </c>
      <c r="B133" s="19" t="s">
        <v>788</v>
      </c>
      <c r="C133" s="19" t="s">
        <v>159</v>
      </c>
      <c r="D133" s="8" t="s">
        <v>144</v>
      </c>
      <c r="E133" s="9">
        <v>2</v>
      </c>
      <c r="F133" s="8" t="s">
        <v>24</v>
      </c>
      <c r="G133" s="9">
        <v>23.111111111111111</v>
      </c>
      <c r="H133" s="9">
        <v>0</v>
      </c>
      <c r="I133" s="10">
        <v>2196.2488888888888</v>
      </c>
      <c r="K133" s="10">
        <v>0</v>
      </c>
      <c r="L133" s="10">
        <v>0</v>
      </c>
      <c r="M133" s="9">
        <v>0</v>
      </c>
      <c r="N133" s="9">
        <v>0</v>
      </c>
      <c r="Q133" s="28">
        <f>_xlfn.XLOOKUP(A133,'[1]Coney Island Sites-Sandy Work C'!$B:$B,'[1]Coney Island Sites-Sandy Work C'!$M:$M,0)</f>
        <v>0</v>
      </c>
      <c r="R133" s="33">
        <f>_xlfn.XLOOKUP(A133,'[1]Coney Island Sites-Sandy Work C'!$B:$B,'[1]Coney Island Sites-Sandy Work C'!$D:$D,0)</f>
        <v>20000</v>
      </c>
      <c r="S133" s="33">
        <f t="shared" si="15"/>
        <v>0</v>
      </c>
      <c r="U133" t="b">
        <f t="shared" si="18"/>
        <v>0</v>
      </c>
      <c r="V133" t="b">
        <f t="shared" si="13"/>
        <v>0</v>
      </c>
      <c r="W133" t="b">
        <f t="shared" si="16"/>
        <v>0</v>
      </c>
      <c r="X133" t="b">
        <f t="shared" si="14"/>
        <v>0</v>
      </c>
      <c r="Y133" t="b">
        <f t="shared" si="19"/>
        <v>0</v>
      </c>
      <c r="AA133" t="b">
        <f t="shared" si="20"/>
        <v>0</v>
      </c>
      <c r="AF133" s="10">
        <v>0</v>
      </c>
      <c r="AG133" s="10">
        <v>0</v>
      </c>
      <c r="AH133" s="10">
        <v>0</v>
      </c>
      <c r="AI133" s="10">
        <v>0</v>
      </c>
      <c r="AJ133" s="10">
        <v>0</v>
      </c>
      <c r="AK133" s="10">
        <v>0</v>
      </c>
    </row>
    <row r="134" spans="1:37" hidden="1" outlineLevel="1" x14ac:dyDescent="0.35">
      <c r="A134" s="22">
        <v>58</v>
      </c>
      <c r="B134" s="19" t="s">
        <v>788</v>
      </c>
      <c r="C134" s="19" t="s">
        <v>159</v>
      </c>
      <c r="D134" s="8" t="s">
        <v>145</v>
      </c>
      <c r="E134" s="9">
        <v>3</v>
      </c>
      <c r="F134" s="8" t="s">
        <v>24</v>
      </c>
      <c r="G134" s="9">
        <v>34.666666666666657</v>
      </c>
      <c r="H134" s="9">
        <v>0</v>
      </c>
      <c r="I134" s="10">
        <v>3294.373333333333</v>
      </c>
      <c r="K134" s="10">
        <v>0</v>
      </c>
      <c r="L134" s="10">
        <v>0</v>
      </c>
      <c r="M134" s="9">
        <v>0</v>
      </c>
      <c r="N134" s="9">
        <v>0</v>
      </c>
      <c r="Q134" s="28">
        <f>_xlfn.XLOOKUP(A134,'[1]Coney Island Sites-Sandy Work C'!$B:$B,'[1]Coney Island Sites-Sandy Work C'!$M:$M,0)</f>
        <v>0</v>
      </c>
      <c r="R134" s="33">
        <f>_xlfn.XLOOKUP(A134,'[1]Coney Island Sites-Sandy Work C'!$B:$B,'[1]Coney Island Sites-Sandy Work C'!$D:$D,0)</f>
        <v>20000</v>
      </c>
      <c r="S134" s="33">
        <f t="shared" si="15"/>
        <v>0</v>
      </c>
      <c r="U134" t="b">
        <f t="shared" si="18"/>
        <v>0</v>
      </c>
      <c r="V134" t="b">
        <f t="shared" ref="V134:V197" si="24">(K134/I134)&gt;(M134/E134)</f>
        <v>0</v>
      </c>
      <c r="W134" t="b">
        <f t="shared" si="16"/>
        <v>0</v>
      </c>
      <c r="X134" t="b">
        <f t="shared" ref="X134:X197" si="25">(K134/I134)&gt;0.66</f>
        <v>0</v>
      </c>
      <c r="Y134" t="b">
        <f t="shared" si="19"/>
        <v>0</v>
      </c>
      <c r="AA134" t="b">
        <f t="shared" si="20"/>
        <v>0</v>
      </c>
      <c r="AF134" s="10">
        <v>0</v>
      </c>
      <c r="AG134" s="10">
        <v>0</v>
      </c>
      <c r="AH134" s="10">
        <v>0</v>
      </c>
      <c r="AI134" s="10">
        <v>0</v>
      </c>
      <c r="AJ134" s="10">
        <v>0</v>
      </c>
      <c r="AK134" s="10">
        <v>0</v>
      </c>
    </row>
    <row r="135" spans="1:37" hidden="1" outlineLevel="1" x14ac:dyDescent="0.35">
      <c r="A135" s="22">
        <v>1187</v>
      </c>
      <c r="B135" s="19" t="s">
        <v>788</v>
      </c>
      <c r="C135" s="19" t="s">
        <v>159</v>
      </c>
      <c r="D135" s="8" t="s">
        <v>146</v>
      </c>
      <c r="E135" s="9">
        <v>2</v>
      </c>
      <c r="F135" s="8" t="s">
        <v>24</v>
      </c>
      <c r="G135" s="9">
        <v>23.111111111111111</v>
      </c>
      <c r="H135" s="9">
        <v>0</v>
      </c>
      <c r="I135" s="10">
        <v>2196.2488888888888</v>
      </c>
      <c r="K135" s="10">
        <v>0</v>
      </c>
      <c r="L135" s="10">
        <v>0</v>
      </c>
      <c r="M135" s="9">
        <v>0</v>
      </c>
      <c r="N135" s="9">
        <v>0</v>
      </c>
      <c r="Q135" s="28">
        <f>_xlfn.XLOOKUP(A135,'[1]Coney Island Sites-Sandy Work C'!$B:$B,'[1]Coney Island Sites-Sandy Work C'!$M:$M,0)</f>
        <v>0</v>
      </c>
      <c r="R135" s="33">
        <f>_xlfn.XLOOKUP(A135,'[1]Coney Island Sites-Sandy Work C'!$B:$B,'[1]Coney Island Sites-Sandy Work C'!$D:$D,0)</f>
        <v>20000</v>
      </c>
      <c r="S135" s="33">
        <f t="shared" ref="S135:S198" si="26">Q135*R135</f>
        <v>0</v>
      </c>
      <c r="U135" t="b">
        <f t="shared" si="18"/>
        <v>0</v>
      </c>
      <c r="V135" t="b">
        <f t="shared" si="24"/>
        <v>0</v>
      </c>
      <c r="W135" t="b">
        <f t="shared" ref="W135:W198" si="27">(K135/I135)*0.75&gt;(M135/E135)</f>
        <v>0</v>
      </c>
      <c r="X135" t="b">
        <f t="shared" si="25"/>
        <v>0</v>
      </c>
      <c r="Y135" t="b">
        <f t="shared" si="19"/>
        <v>0</v>
      </c>
      <c r="AA135" t="b">
        <f t="shared" si="20"/>
        <v>0</v>
      </c>
      <c r="AF135" s="10">
        <v>0</v>
      </c>
      <c r="AG135" s="10">
        <v>0</v>
      </c>
      <c r="AH135" s="10">
        <v>0</v>
      </c>
      <c r="AI135" s="10">
        <v>0</v>
      </c>
      <c r="AJ135" s="10">
        <v>0</v>
      </c>
      <c r="AK135" s="10">
        <v>0</v>
      </c>
    </row>
    <row r="136" spans="1:37" hidden="1" outlineLevel="1" x14ac:dyDescent="0.35">
      <c r="A136" s="22">
        <v>2578</v>
      </c>
      <c r="B136" s="19" t="s">
        <v>788</v>
      </c>
      <c r="C136" s="19" t="s">
        <v>159</v>
      </c>
      <c r="D136" s="8" t="s">
        <v>147</v>
      </c>
      <c r="E136" s="9">
        <v>6</v>
      </c>
      <c r="F136" s="8" t="s">
        <v>24</v>
      </c>
      <c r="G136" s="9">
        <v>69.333333333333329</v>
      </c>
      <c r="H136" s="9">
        <v>0</v>
      </c>
      <c r="I136" s="10">
        <v>6588.7466666666669</v>
      </c>
      <c r="K136" s="10">
        <v>0</v>
      </c>
      <c r="L136" s="10">
        <v>0</v>
      </c>
      <c r="M136" s="9">
        <v>0</v>
      </c>
      <c r="N136" s="9">
        <v>0</v>
      </c>
      <c r="Q136" s="28">
        <f>_xlfn.XLOOKUP(A136,'[1]Coney Island Sites-Sandy Work C'!$B:$B,'[1]Coney Island Sites-Sandy Work C'!$M:$M,0)</f>
        <v>0</v>
      </c>
      <c r="R136" s="33">
        <f>_xlfn.XLOOKUP(A136,'[1]Coney Island Sites-Sandy Work C'!$B:$B,'[1]Coney Island Sites-Sandy Work C'!$D:$D,0)</f>
        <v>20000</v>
      </c>
      <c r="S136" s="33">
        <f t="shared" si="26"/>
        <v>0</v>
      </c>
      <c r="U136" t="b">
        <f t="shared" si="18"/>
        <v>0</v>
      </c>
      <c r="V136" t="b">
        <f t="shared" si="24"/>
        <v>0</v>
      </c>
      <c r="W136" t="b">
        <f t="shared" si="27"/>
        <v>0</v>
      </c>
      <c r="X136" t="b">
        <f t="shared" si="25"/>
        <v>0</v>
      </c>
      <c r="Y136" t="b">
        <f t="shared" si="19"/>
        <v>0</v>
      </c>
      <c r="AA136" t="b">
        <f t="shared" si="20"/>
        <v>0</v>
      </c>
      <c r="AF136" s="10">
        <v>0</v>
      </c>
      <c r="AG136" s="10">
        <v>0</v>
      </c>
      <c r="AH136" s="10">
        <v>0</v>
      </c>
      <c r="AI136" s="10">
        <v>0</v>
      </c>
      <c r="AJ136" s="10">
        <v>0</v>
      </c>
      <c r="AK136" s="10">
        <v>0</v>
      </c>
    </row>
    <row r="137" spans="1:37" hidden="1" outlineLevel="1" x14ac:dyDescent="0.35">
      <c r="A137" s="22">
        <v>2745</v>
      </c>
      <c r="B137" s="19" t="s">
        <v>788</v>
      </c>
      <c r="C137" s="19" t="s">
        <v>159</v>
      </c>
      <c r="D137" s="8" t="s">
        <v>148</v>
      </c>
      <c r="E137" s="9">
        <v>4</v>
      </c>
      <c r="F137" s="8" t="s">
        <v>24</v>
      </c>
      <c r="G137" s="9">
        <v>46.222222222222221</v>
      </c>
      <c r="H137" s="9">
        <v>0</v>
      </c>
      <c r="I137" s="10">
        <v>4392.4977777777776</v>
      </c>
      <c r="K137" s="10">
        <v>0</v>
      </c>
      <c r="L137" s="10">
        <v>0</v>
      </c>
      <c r="M137" s="9">
        <v>0</v>
      </c>
      <c r="N137" s="9">
        <v>0</v>
      </c>
      <c r="Q137" s="28">
        <f>_xlfn.XLOOKUP(A137,'[1]Coney Island Sites-Sandy Work C'!$B:$B,'[1]Coney Island Sites-Sandy Work C'!$M:$M,0)</f>
        <v>0</v>
      </c>
      <c r="R137" s="33">
        <f>_xlfn.XLOOKUP(A137,'[1]Coney Island Sites-Sandy Work C'!$B:$B,'[1]Coney Island Sites-Sandy Work C'!$D:$D,0)</f>
        <v>20000</v>
      </c>
      <c r="S137" s="33">
        <f t="shared" si="26"/>
        <v>0</v>
      </c>
      <c r="U137" t="b">
        <f t="shared" ref="U137:U200" si="28">K137&gt;I137</f>
        <v>0</v>
      </c>
      <c r="V137" t="b">
        <f t="shared" si="24"/>
        <v>0</v>
      </c>
      <c r="W137" t="b">
        <f t="shared" si="27"/>
        <v>0</v>
      </c>
      <c r="X137" t="b">
        <f t="shared" si="25"/>
        <v>0</v>
      </c>
      <c r="Y137" t="b">
        <f t="shared" ref="Y137:Y200" si="29">L137&gt;I137</f>
        <v>0</v>
      </c>
      <c r="AA137" t="b">
        <f t="shared" ref="AA137:AA200" si="30">M137&gt;E137</f>
        <v>0</v>
      </c>
      <c r="AF137" s="10">
        <v>0</v>
      </c>
      <c r="AG137" s="10">
        <v>0</v>
      </c>
      <c r="AH137" s="10">
        <v>0</v>
      </c>
      <c r="AI137" s="10">
        <v>0</v>
      </c>
      <c r="AJ137" s="10">
        <v>0</v>
      </c>
      <c r="AK137" s="10">
        <v>0</v>
      </c>
    </row>
    <row r="138" spans="1:37" hidden="1" outlineLevel="1" x14ac:dyDescent="0.35">
      <c r="A138" s="22">
        <v>2918</v>
      </c>
      <c r="B138" s="19" t="s">
        <v>788</v>
      </c>
      <c r="C138" s="19" t="s">
        <v>159</v>
      </c>
      <c r="D138" s="8" t="s">
        <v>149</v>
      </c>
      <c r="E138" s="9">
        <v>3</v>
      </c>
      <c r="F138" s="8" t="s">
        <v>24</v>
      </c>
      <c r="G138" s="9">
        <v>34.666666666666657</v>
      </c>
      <c r="H138" s="9">
        <v>0</v>
      </c>
      <c r="I138" s="10">
        <v>3294.373333333333</v>
      </c>
      <c r="K138" s="10">
        <v>0</v>
      </c>
      <c r="L138" s="10">
        <v>0</v>
      </c>
      <c r="M138" s="9">
        <v>0</v>
      </c>
      <c r="N138" s="9">
        <v>0</v>
      </c>
      <c r="Q138" s="28">
        <f>_xlfn.XLOOKUP(A138,'[1]Coney Island Sites-Sandy Work C'!$B:$B,'[1]Coney Island Sites-Sandy Work C'!$M:$M,0)</f>
        <v>0</v>
      </c>
      <c r="R138" s="33">
        <f>_xlfn.XLOOKUP(A138,'[1]Coney Island Sites-Sandy Work C'!$B:$B,'[1]Coney Island Sites-Sandy Work C'!$D:$D,0)</f>
        <v>20000</v>
      </c>
      <c r="S138" s="33">
        <f t="shared" si="26"/>
        <v>0</v>
      </c>
      <c r="U138" t="b">
        <f t="shared" si="28"/>
        <v>0</v>
      </c>
      <c r="V138" t="b">
        <f t="shared" si="24"/>
        <v>0</v>
      </c>
      <c r="W138" t="b">
        <f t="shared" si="27"/>
        <v>0</v>
      </c>
      <c r="X138" t="b">
        <f t="shared" si="25"/>
        <v>0</v>
      </c>
      <c r="Y138" t="b">
        <f t="shared" si="29"/>
        <v>0</v>
      </c>
      <c r="AA138" t="b">
        <f t="shared" si="30"/>
        <v>0</v>
      </c>
      <c r="AF138" s="10">
        <v>0</v>
      </c>
      <c r="AG138" s="10">
        <v>0</v>
      </c>
      <c r="AH138" s="10">
        <v>0</v>
      </c>
      <c r="AI138" s="10">
        <v>0</v>
      </c>
      <c r="AJ138" s="10">
        <v>0</v>
      </c>
      <c r="AK138" s="10">
        <v>0</v>
      </c>
    </row>
    <row r="139" spans="1:37" hidden="1" outlineLevel="1" x14ac:dyDescent="0.35">
      <c r="A139" s="22">
        <v>2251</v>
      </c>
      <c r="B139" s="19" t="s">
        <v>788</v>
      </c>
      <c r="C139" s="19" t="s">
        <v>159</v>
      </c>
      <c r="D139" s="8" t="s">
        <v>150</v>
      </c>
      <c r="E139" s="9">
        <v>4</v>
      </c>
      <c r="F139" s="8" t="s">
        <v>24</v>
      </c>
      <c r="G139" s="9">
        <v>46.222222222222221</v>
      </c>
      <c r="H139" s="9">
        <v>0</v>
      </c>
      <c r="I139" s="10">
        <v>4392.4977777777776</v>
      </c>
      <c r="K139" s="10">
        <v>0</v>
      </c>
      <c r="L139" s="10">
        <v>0</v>
      </c>
      <c r="M139" s="9">
        <v>0</v>
      </c>
      <c r="N139" s="9">
        <v>0</v>
      </c>
      <c r="Q139" s="28">
        <f>_xlfn.XLOOKUP(A139,'[1]Coney Island Sites-Sandy Work C'!$B:$B,'[1]Coney Island Sites-Sandy Work C'!$M:$M,0)</f>
        <v>0</v>
      </c>
      <c r="R139" s="33">
        <f>_xlfn.XLOOKUP(A139,'[1]Coney Island Sites-Sandy Work C'!$B:$B,'[1]Coney Island Sites-Sandy Work C'!$D:$D,0)</f>
        <v>20000</v>
      </c>
      <c r="S139" s="33">
        <f t="shared" si="26"/>
        <v>0</v>
      </c>
      <c r="U139" t="b">
        <f t="shared" si="28"/>
        <v>0</v>
      </c>
      <c r="V139" t="b">
        <f t="shared" si="24"/>
        <v>0</v>
      </c>
      <c r="W139" t="b">
        <f t="shared" si="27"/>
        <v>0</v>
      </c>
      <c r="X139" t="b">
        <f t="shared" si="25"/>
        <v>0</v>
      </c>
      <c r="Y139" t="b">
        <f t="shared" si="29"/>
        <v>0</v>
      </c>
      <c r="AA139" t="b">
        <f t="shared" si="30"/>
        <v>0</v>
      </c>
      <c r="AF139" s="10">
        <v>0</v>
      </c>
      <c r="AG139" s="10">
        <v>0</v>
      </c>
      <c r="AH139" s="10">
        <v>0</v>
      </c>
      <c r="AI139" s="10">
        <v>0</v>
      </c>
      <c r="AJ139" s="10">
        <v>0</v>
      </c>
      <c r="AK139" s="10">
        <v>0</v>
      </c>
    </row>
    <row r="140" spans="1:37" collapsed="1" x14ac:dyDescent="0.35">
      <c r="A140" s="20">
        <v>0</v>
      </c>
      <c r="B140" s="17" t="s">
        <v>788</v>
      </c>
      <c r="C140" s="38" t="s">
        <v>161</v>
      </c>
      <c r="D140" s="4" t="s">
        <v>162</v>
      </c>
      <c r="E140" s="3">
        <v>185</v>
      </c>
      <c r="F140" s="4" t="s">
        <v>24</v>
      </c>
      <c r="G140" s="3">
        <v>576</v>
      </c>
      <c r="H140" s="3">
        <v>0.32118055555555558</v>
      </c>
      <c r="I140" s="2">
        <v>54737.279999999999</v>
      </c>
      <c r="J140" s="40"/>
      <c r="K140" s="2">
        <v>43638.78</v>
      </c>
      <c r="L140" s="2">
        <v>43638.78</v>
      </c>
      <c r="M140" s="3">
        <v>108</v>
      </c>
      <c r="N140" s="3">
        <v>423.5</v>
      </c>
      <c r="Q140" s="24">
        <f>_xlfn.XLOOKUP(A140,'[1]Coney Island Sites-Sandy Work C'!$B:$B,'[1]Coney Island Sites-Sandy Work C'!$M:$M,0)</f>
        <v>0</v>
      </c>
      <c r="R140" s="31">
        <f>_xlfn.XLOOKUP(A140,'[1]Coney Island Sites-Sandy Work C'!$B:$B,'[1]Coney Island Sites-Sandy Work C'!$D:$D,0)</f>
        <v>0</v>
      </c>
      <c r="S140" s="31">
        <f t="shared" si="26"/>
        <v>0</v>
      </c>
      <c r="U140" t="b">
        <f t="shared" si="28"/>
        <v>0</v>
      </c>
      <c r="V140" t="b">
        <f t="shared" si="24"/>
        <v>1</v>
      </c>
      <c r="W140" t="b">
        <f t="shared" si="27"/>
        <v>1</v>
      </c>
      <c r="X140" t="b">
        <f t="shared" si="25"/>
        <v>1</v>
      </c>
      <c r="Y140" t="b">
        <f t="shared" si="29"/>
        <v>0</v>
      </c>
      <c r="AA140" t="b">
        <f t="shared" si="30"/>
        <v>0</v>
      </c>
      <c r="AF140" s="2">
        <v>54737.279999999999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</row>
    <row r="141" spans="1:37" outlineLevel="1" x14ac:dyDescent="0.35">
      <c r="A141" s="22">
        <v>463</v>
      </c>
      <c r="B141" s="19" t="s">
        <v>788</v>
      </c>
      <c r="C141" s="19" t="s">
        <v>161</v>
      </c>
      <c r="D141" s="8" t="s">
        <v>139</v>
      </c>
      <c r="E141" s="9">
        <v>13</v>
      </c>
      <c r="F141" s="8" t="s">
        <v>24</v>
      </c>
      <c r="G141" s="9">
        <v>40.475675675675667</v>
      </c>
      <c r="H141" s="9">
        <v>0</v>
      </c>
      <c r="I141" s="10">
        <v>3846.40345945946</v>
      </c>
      <c r="K141" s="10">
        <v>4170.7416910558723</v>
      </c>
      <c r="L141" s="10">
        <v>0</v>
      </c>
      <c r="M141" s="9">
        <v>13</v>
      </c>
      <c r="N141" s="9">
        <v>40.475675675675667</v>
      </c>
      <c r="O141" s="14">
        <f>Q141*E141</f>
        <v>13</v>
      </c>
      <c r="Q141" s="28">
        <f>_xlfn.XLOOKUP(A141,'[1]Coney Island Sites-Sandy Work C'!$B:$B,'[1]Coney Island Sites-Sandy Work C'!$M:$M,0)</f>
        <v>1</v>
      </c>
      <c r="R141" s="33">
        <f>_xlfn.XLOOKUP(A141,'[1]Coney Island Sites-Sandy Work C'!$B:$B,'[1]Coney Island Sites-Sandy Work C'!$D:$D,0)</f>
        <v>20000</v>
      </c>
      <c r="S141" s="33">
        <f t="shared" si="26"/>
        <v>20000</v>
      </c>
      <c r="U141" t="b">
        <f t="shared" si="28"/>
        <v>1</v>
      </c>
      <c r="V141" t="b">
        <f t="shared" si="24"/>
        <v>1</v>
      </c>
      <c r="W141" t="b">
        <f t="shared" si="27"/>
        <v>0</v>
      </c>
      <c r="X141" t="b">
        <f t="shared" si="25"/>
        <v>1</v>
      </c>
      <c r="Y141" t="b">
        <f t="shared" si="29"/>
        <v>0</v>
      </c>
      <c r="AA141" t="b">
        <f t="shared" si="30"/>
        <v>0</v>
      </c>
      <c r="AF141" s="10">
        <v>0</v>
      </c>
      <c r="AG141" s="10">
        <v>0</v>
      </c>
      <c r="AH141" s="10">
        <v>0</v>
      </c>
      <c r="AI141" s="10">
        <v>0</v>
      </c>
      <c r="AJ141" s="10">
        <v>0</v>
      </c>
      <c r="AK141" s="10">
        <v>0</v>
      </c>
    </row>
    <row r="142" spans="1:37" outlineLevel="1" x14ac:dyDescent="0.35">
      <c r="A142" s="22">
        <v>644</v>
      </c>
      <c r="B142" s="19" t="s">
        <v>788</v>
      </c>
      <c r="C142" s="19" t="s">
        <v>161</v>
      </c>
      <c r="D142" s="8" t="s">
        <v>140</v>
      </c>
      <c r="E142" s="9">
        <v>13</v>
      </c>
      <c r="F142" s="8" t="s">
        <v>24</v>
      </c>
      <c r="G142" s="9">
        <v>40.475675675675667</v>
      </c>
      <c r="H142" s="9">
        <v>0</v>
      </c>
      <c r="I142" s="10">
        <v>3846.40345945946</v>
      </c>
      <c r="K142" s="10">
        <v>4170.7416910558723</v>
      </c>
      <c r="L142" s="10">
        <v>0</v>
      </c>
      <c r="M142" s="9">
        <v>13</v>
      </c>
      <c r="N142" s="9">
        <v>40.475675675675667</v>
      </c>
      <c r="O142" s="14">
        <f t="shared" ref="O142:O152" si="31">Q142*E142</f>
        <v>13</v>
      </c>
      <c r="Q142" s="28">
        <f>_xlfn.XLOOKUP(A142,'[1]Coney Island Sites-Sandy Work C'!$B:$B,'[1]Coney Island Sites-Sandy Work C'!$M:$M,0)</f>
        <v>1</v>
      </c>
      <c r="R142" s="33">
        <f>_xlfn.XLOOKUP(A142,'[1]Coney Island Sites-Sandy Work C'!$B:$B,'[1]Coney Island Sites-Sandy Work C'!$D:$D,0)</f>
        <v>20000</v>
      </c>
      <c r="S142" s="33">
        <f t="shared" si="26"/>
        <v>20000</v>
      </c>
      <c r="U142" t="b">
        <f t="shared" si="28"/>
        <v>1</v>
      </c>
      <c r="V142" t="b">
        <f t="shared" si="24"/>
        <v>1</v>
      </c>
      <c r="W142" t="b">
        <f t="shared" si="27"/>
        <v>0</v>
      </c>
      <c r="X142" t="b">
        <f t="shared" si="25"/>
        <v>1</v>
      </c>
      <c r="Y142" t="b">
        <f t="shared" si="29"/>
        <v>0</v>
      </c>
      <c r="AA142" t="b">
        <f t="shared" si="30"/>
        <v>0</v>
      </c>
      <c r="AF142" s="10">
        <v>0</v>
      </c>
      <c r="AG142" s="10">
        <v>0</v>
      </c>
      <c r="AH142" s="10">
        <v>0</v>
      </c>
      <c r="AI142" s="10">
        <v>0</v>
      </c>
      <c r="AJ142" s="10">
        <v>0</v>
      </c>
      <c r="AK142" s="10">
        <v>0</v>
      </c>
    </row>
    <row r="143" spans="1:37" outlineLevel="1" x14ac:dyDescent="0.35">
      <c r="A143" s="22">
        <v>826</v>
      </c>
      <c r="B143" s="19" t="s">
        <v>788</v>
      </c>
      <c r="C143" s="19" t="s">
        <v>161</v>
      </c>
      <c r="D143" s="8" t="s">
        <v>141</v>
      </c>
      <c r="E143" s="9">
        <v>14</v>
      </c>
      <c r="F143" s="8" t="s">
        <v>24</v>
      </c>
      <c r="G143" s="9">
        <v>43.589189189189192</v>
      </c>
      <c r="H143" s="9">
        <v>0</v>
      </c>
      <c r="I143" s="10">
        <v>4142.2806486486488</v>
      </c>
      <c r="K143" s="10">
        <v>4491.567974983248</v>
      </c>
      <c r="L143" s="10">
        <v>0</v>
      </c>
      <c r="M143" s="9">
        <v>14</v>
      </c>
      <c r="N143" s="9">
        <v>43.589189189189177</v>
      </c>
      <c r="O143" s="14">
        <f t="shared" si="31"/>
        <v>14</v>
      </c>
      <c r="Q143" s="28">
        <f>_xlfn.XLOOKUP(A143,'[1]Coney Island Sites-Sandy Work C'!$B:$B,'[1]Coney Island Sites-Sandy Work C'!$M:$M,0)</f>
        <v>1</v>
      </c>
      <c r="R143" s="33">
        <f>_xlfn.XLOOKUP(A143,'[1]Coney Island Sites-Sandy Work C'!$B:$B,'[1]Coney Island Sites-Sandy Work C'!$D:$D,0)</f>
        <v>20000</v>
      </c>
      <c r="S143" s="33">
        <f t="shared" si="26"/>
        <v>20000</v>
      </c>
      <c r="U143" t="b">
        <f t="shared" si="28"/>
        <v>1</v>
      </c>
      <c r="V143" t="b">
        <f t="shared" si="24"/>
        <v>1</v>
      </c>
      <c r="W143" t="b">
        <f t="shared" si="27"/>
        <v>0</v>
      </c>
      <c r="X143" t="b">
        <f t="shared" si="25"/>
        <v>1</v>
      </c>
      <c r="Y143" t="b">
        <f t="shared" si="29"/>
        <v>0</v>
      </c>
      <c r="AA143" t="b">
        <f t="shared" si="30"/>
        <v>0</v>
      </c>
      <c r="AF143" s="10">
        <v>0</v>
      </c>
      <c r="AG143" s="10">
        <v>0</v>
      </c>
      <c r="AH143" s="10">
        <v>0</v>
      </c>
      <c r="AI143" s="10">
        <v>0</v>
      </c>
      <c r="AJ143" s="10">
        <v>0</v>
      </c>
      <c r="AK143" s="10">
        <v>0</v>
      </c>
    </row>
    <row r="144" spans="1:37" outlineLevel="1" x14ac:dyDescent="0.35">
      <c r="A144" s="22">
        <v>1007</v>
      </c>
      <c r="B144" s="19" t="s">
        <v>788</v>
      </c>
      <c r="C144" s="19" t="s">
        <v>161</v>
      </c>
      <c r="D144" s="8" t="s">
        <v>142</v>
      </c>
      <c r="E144" s="9">
        <v>12</v>
      </c>
      <c r="F144" s="8" t="s">
        <v>24</v>
      </c>
      <c r="G144" s="9">
        <v>37.362162162162157</v>
      </c>
      <c r="H144" s="9">
        <v>0</v>
      </c>
      <c r="I144" s="10">
        <v>3550.5262702702698</v>
      </c>
      <c r="K144" s="10">
        <v>3849.915407128497</v>
      </c>
      <c r="L144" s="10">
        <v>0</v>
      </c>
      <c r="M144" s="9">
        <v>12</v>
      </c>
      <c r="N144" s="9">
        <v>37.362162162162157</v>
      </c>
      <c r="O144" s="14">
        <f t="shared" si="31"/>
        <v>12</v>
      </c>
      <c r="Q144" s="28">
        <f>_xlfn.XLOOKUP(A144,'[1]Coney Island Sites-Sandy Work C'!$B:$B,'[1]Coney Island Sites-Sandy Work C'!$M:$M,0)</f>
        <v>1</v>
      </c>
      <c r="R144" s="33">
        <f>_xlfn.XLOOKUP(A144,'[1]Coney Island Sites-Sandy Work C'!$B:$B,'[1]Coney Island Sites-Sandy Work C'!$D:$D,0)</f>
        <v>20000</v>
      </c>
      <c r="S144" s="33">
        <f t="shared" si="26"/>
        <v>20000</v>
      </c>
      <c r="U144" t="b">
        <f t="shared" si="28"/>
        <v>1</v>
      </c>
      <c r="V144" t="b">
        <f t="shared" si="24"/>
        <v>1</v>
      </c>
      <c r="W144" t="b">
        <f t="shared" si="27"/>
        <v>0</v>
      </c>
      <c r="X144" t="b">
        <f t="shared" si="25"/>
        <v>1</v>
      </c>
      <c r="Y144" t="b">
        <f t="shared" si="29"/>
        <v>0</v>
      </c>
      <c r="AA144" t="b">
        <f t="shared" si="30"/>
        <v>0</v>
      </c>
      <c r="AF144" s="10">
        <v>0</v>
      </c>
      <c r="AG144" s="10">
        <v>0</v>
      </c>
      <c r="AH144" s="10">
        <v>0</v>
      </c>
      <c r="AI144" s="10">
        <v>0</v>
      </c>
      <c r="AJ144" s="10">
        <v>0</v>
      </c>
      <c r="AK144" s="10">
        <v>0</v>
      </c>
    </row>
    <row r="145" spans="1:37" outlineLevel="1" x14ac:dyDescent="0.35">
      <c r="A145" s="22">
        <v>1191</v>
      </c>
      <c r="B145" s="19" t="s">
        <v>788</v>
      </c>
      <c r="C145" s="19" t="s">
        <v>161</v>
      </c>
      <c r="D145" s="8" t="s">
        <v>143</v>
      </c>
      <c r="E145" s="9">
        <v>12</v>
      </c>
      <c r="F145" s="8" t="s">
        <v>24</v>
      </c>
      <c r="G145" s="9">
        <v>37.362162162162157</v>
      </c>
      <c r="H145" s="9">
        <v>0</v>
      </c>
      <c r="I145" s="10">
        <v>3550.5262702702698</v>
      </c>
      <c r="K145" s="10">
        <v>3529.0891232011231</v>
      </c>
      <c r="L145" s="10">
        <v>0</v>
      </c>
      <c r="M145" s="9">
        <v>11</v>
      </c>
      <c r="N145" s="9">
        <v>34.248648648648647</v>
      </c>
      <c r="O145" s="14">
        <f t="shared" si="31"/>
        <v>12</v>
      </c>
      <c r="Q145" s="28">
        <f>_xlfn.XLOOKUP(A145,'[1]Coney Island Sites-Sandy Work C'!$B:$B,'[1]Coney Island Sites-Sandy Work C'!$M:$M,0)</f>
        <v>1</v>
      </c>
      <c r="R145" s="33">
        <f>_xlfn.XLOOKUP(A145,'[1]Coney Island Sites-Sandy Work C'!$B:$B,'[1]Coney Island Sites-Sandy Work C'!$D:$D,0)</f>
        <v>20000</v>
      </c>
      <c r="S145" s="33">
        <f t="shared" si="26"/>
        <v>20000</v>
      </c>
      <c r="U145" t="b">
        <f t="shared" si="28"/>
        <v>0</v>
      </c>
      <c r="V145" t="b">
        <f t="shared" si="24"/>
        <v>1</v>
      </c>
      <c r="W145" t="b">
        <f t="shared" si="27"/>
        <v>0</v>
      </c>
      <c r="X145" t="b">
        <f t="shared" si="25"/>
        <v>1</v>
      </c>
      <c r="Y145" t="b">
        <f t="shared" si="29"/>
        <v>0</v>
      </c>
      <c r="AA145" t="b">
        <f t="shared" si="30"/>
        <v>0</v>
      </c>
      <c r="AF145" s="10">
        <v>0</v>
      </c>
      <c r="AG145" s="10">
        <v>0</v>
      </c>
      <c r="AH145" s="10">
        <v>0</v>
      </c>
      <c r="AI145" s="10">
        <v>0</v>
      </c>
      <c r="AJ145" s="10">
        <v>0</v>
      </c>
      <c r="AK145" s="10">
        <v>0</v>
      </c>
    </row>
    <row r="146" spans="1:37" outlineLevel="1" x14ac:dyDescent="0.35">
      <c r="A146" s="22">
        <v>1375</v>
      </c>
      <c r="B146" s="19" t="s">
        <v>788</v>
      </c>
      <c r="C146" s="19" t="s">
        <v>161</v>
      </c>
      <c r="D146" s="8" t="s">
        <v>144</v>
      </c>
      <c r="E146" s="9">
        <v>27</v>
      </c>
      <c r="F146" s="8" t="s">
        <v>24</v>
      </c>
      <c r="G146" s="9">
        <v>84.064864864864873</v>
      </c>
      <c r="H146" s="9">
        <v>0</v>
      </c>
      <c r="I146" s="10">
        <v>7988.6841081081084</v>
      </c>
      <c r="K146" s="10">
        <v>0</v>
      </c>
      <c r="L146" s="10">
        <v>0</v>
      </c>
      <c r="M146" s="9">
        <v>0</v>
      </c>
      <c r="N146" s="9">
        <v>0</v>
      </c>
      <c r="O146" s="14">
        <f t="shared" si="31"/>
        <v>0</v>
      </c>
      <c r="Q146" s="28">
        <f>_xlfn.XLOOKUP(A146,'[1]Coney Island Sites-Sandy Work C'!$B:$B,'[1]Coney Island Sites-Sandy Work C'!$M:$M,0)</f>
        <v>0</v>
      </c>
      <c r="R146" s="33">
        <f>_xlfn.XLOOKUP(A146,'[1]Coney Island Sites-Sandy Work C'!$B:$B,'[1]Coney Island Sites-Sandy Work C'!$D:$D,0)</f>
        <v>20000</v>
      </c>
      <c r="S146" s="33">
        <f t="shared" si="26"/>
        <v>0</v>
      </c>
      <c r="U146" t="b">
        <f t="shared" si="28"/>
        <v>0</v>
      </c>
      <c r="V146" t="b">
        <f t="shared" si="24"/>
        <v>0</v>
      </c>
      <c r="W146" t="b">
        <f t="shared" si="27"/>
        <v>0</v>
      </c>
      <c r="X146" t="b">
        <f t="shared" si="25"/>
        <v>0</v>
      </c>
      <c r="Y146" t="b">
        <f t="shared" si="29"/>
        <v>0</v>
      </c>
      <c r="AA146" t="b">
        <f t="shared" si="30"/>
        <v>0</v>
      </c>
      <c r="AF146" s="10">
        <v>0</v>
      </c>
      <c r="AG146" s="10">
        <v>0</v>
      </c>
      <c r="AH146" s="10">
        <v>0</v>
      </c>
      <c r="AI146" s="10">
        <v>0</v>
      </c>
      <c r="AJ146" s="10">
        <v>0</v>
      </c>
      <c r="AK146" s="10">
        <v>0</v>
      </c>
    </row>
    <row r="147" spans="1:37" outlineLevel="1" x14ac:dyDescent="0.35">
      <c r="A147" s="22">
        <v>59</v>
      </c>
      <c r="B147" s="19" t="s">
        <v>788</v>
      </c>
      <c r="C147" s="19" t="s">
        <v>161</v>
      </c>
      <c r="D147" s="8" t="s">
        <v>145</v>
      </c>
      <c r="E147" s="9">
        <v>13</v>
      </c>
      <c r="F147" s="8" t="s">
        <v>24</v>
      </c>
      <c r="G147" s="9">
        <v>40.475675675675667</v>
      </c>
      <c r="H147" s="9">
        <v>0</v>
      </c>
      <c r="I147" s="10">
        <v>3846.40345945946</v>
      </c>
      <c r="K147" s="10">
        <v>0</v>
      </c>
      <c r="L147" s="10">
        <v>0</v>
      </c>
      <c r="M147" s="9">
        <v>0</v>
      </c>
      <c r="N147" s="9">
        <v>0</v>
      </c>
      <c r="O147" s="14">
        <f t="shared" si="31"/>
        <v>0</v>
      </c>
      <c r="Q147" s="28">
        <f>_xlfn.XLOOKUP(A147,'[1]Coney Island Sites-Sandy Work C'!$B:$B,'[1]Coney Island Sites-Sandy Work C'!$M:$M,0)</f>
        <v>0</v>
      </c>
      <c r="R147" s="33">
        <f>_xlfn.XLOOKUP(A147,'[1]Coney Island Sites-Sandy Work C'!$B:$B,'[1]Coney Island Sites-Sandy Work C'!$D:$D,0)</f>
        <v>20000</v>
      </c>
      <c r="S147" s="33">
        <f t="shared" si="26"/>
        <v>0</v>
      </c>
      <c r="U147" t="b">
        <f t="shared" si="28"/>
        <v>0</v>
      </c>
      <c r="V147" t="b">
        <f t="shared" si="24"/>
        <v>0</v>
      </c>
      <c r="W147" t="b">
        <f t="shared" si="27"/>
        <v>0</v>
      </c>
      <c r="X147" t="b">
        <f t="shared" si="25"/>
        <v>0</v>
      </c>
      <c r="Y147" t="b">
        <f t="shared" si="29"/>
        <v>0</v>
      </c>
      <c r="AA147" t="b">
        <f t="shared" si="30"/>
        <v>0</v>
      </c>
      <c r="AF147" s="10">
        <v>0</v>
      </c>
      <c r="AG147" s="10">
        <v>0</v>
      </c>
      <c r="AH147" s="10">
        <v>0</v>
      </c>
      <c r="AI147" s="10">
        <v>0</v>
      </c>
      <c r="AJ147" s="10">
        <v>0</v>
      </c>
      <c r="AK147" s="10">
        <v>0</v>
      </c>
    </row>
    <row r="148" spans="1:37" outlineLevel="1" x14ac:dyDescent="0.35">
      <c r="A148" s="22">
        <v>1198</v>
      </c>
      <c r="B148" s="19" t="s">
        <v>788</v>
      </c>
      <c r="C148" s="19" t="s">
        <v>161</v>
      </c>
      <c r="D148" s="8" t="s">
        <v>146</v>
      </c>
      <c r="E148" s="9">
        <v>12</v>
      </c>
      <c r="F148" s="8" t="s">
        <v>24</v>
      </c>
      <c r="G148" s="9">
        <v>37.362162162162157</v>
      </c>
      <c r="H148" s="9">
        <v>0</v>
      </c>
      <c r="I148" s="10">
        <v>3550.5262702702698</v>
      </c>
      <c r="K148" s="10">
        <v>0</v>
      </c>
      <c r="L148" s="10">
        <v>0</v>
      </c>
      <c r="M148" s="9">
        <v>0</v>
      </c>
      <c r="N148" s="9">
        <v>0</v>
      </c>
      <c r="O148" s="14">
        <f t="shared" si="31"/>
        <v>0</v>
      </c>
      <c r="Q148" s="28">
        <f>_xlfn.XLOOKUP(A148,'[1]Coney Island Sites-Sandy Work C'!$B:$B,'[1]Coney Island Sites-Sandy Work C'!$M:$M,0)</f>
        <v>0</v>
      </c>
      <c r="R148" s="33">
        <f>_xlfn.XLOOKUP(A148,'[1]Coney Island Sites-Sandy Work C'!$B:$B,'[1]Coney Island Sites-Sandy Work C'!$D:$D,0)</f>
        <v>20000</v>
      </c>
      <c r="S148" s="33">
        <f t="shared" si="26"/>
        <v>0</v>
      </c>
      <c r="U148" t="b">
        <f t="shared" si="28"/>
        <v>0</v>
      </c>
      <c r="V148" t="b">
        <f t="shared" si="24"/>
        <v>0</v>
      </c>
      <c r="W148" t="b">
        <f t="shared" si="27"/>
        <v>0</v>
      </c>
      <c r="X148" t="b">
        <f t="shared" si="25"/>
        <v>0</v>
      </c>
      <c r="Y148" t="b">
        <f t="shared" si="29"/>
        <v>0</v>
      </c>
      <c r="AA148" t="b">
        <f t="shared" si="30"/>
        <v>0</v>
      </c>
      <c r="AF148" s="10">
        <v>0</v>
      </c>
      <c r="AG148" s="10">
        <v>0</v>
      </c>
      <c r="AH148" s="10">
        <v>0</v>
      </c>
      <c r="AI148" s="10">
        <v>0</v>
      </c>
      <c r="AJ148" s="10">
        <v>0</v>
      </c>
      <c r="AK148" s="10">
        <v>0</v>
      </c>
    </row>
    <row r="149" spans="1:37" outlineLevel="1" x14ac:dyDescent="0.35">
      <c r="A149" s="22">
        <v>2579</v>
      </c>
      <c r="B149" s="19" t="s">
        <v>788</v>
      </c>
      <c r="C149" s="19" t="s">
        <v>161</v>
      </c>
      <c r="D149" s="8" t="s">
        <v>147</v>
      </c>
      <c r="E149" s="9">
        <v>16</v>
      </c>
      <c r="F149" s="8" t="s">
        <v>24</v>
      </c>
      <c r="G149" s="9">
        <v>49.816216216216219</v>
      </c>
      <c r="H149" s="9">
        <v>0</v>
      </c>
      <c r="I149" s="10">
        <v>4734.0350270270274</v>
      </c>
      <c r="K149" s="10">
        <v>0</v>
      </c>
      <c r="L149" s="10">
        <v>0</v>
      </c>
      <c r="M149" s="9">
        <v>0</v>
      </c>
      <c r="N149" s="9">
        <v>0</v>
      </c>
      <c r="O149" s="14">
        <f t="shared" si="31"/>
        <v>0</v>
      </c>
      <c r="Q149" s="28">
        <f>_xlfn.XLOOKUP(A149,'[1]Coney Island Sites-Sandy Work C'!$B:$B,'[1]Coney Island Sites-Sandy Work C'!$M:$M,0)</f>
        <v>0</v>
      </c>
      <c r="R149" s="33">
        <f>_xlfn.XLOOKUP(A149,'[1]Coney Island Sites-Sandy Work C'!$B:$B,'[1]Coney Island Sites-Sandy Work C'!$D:$D,0)</f>
        <v>20000</v>
      </c>
      <c r="S149" s="33">
        <f t="shared" si="26"/>
        <v>0</v>
      </c>
      <c r="U149" t="b">
        <f t="shared" si="28"/>
        <v>0</v>
      </c>
      <c r="V149" t="b">
        <f t="shared" si="24"/>
        <v>0</v>
      </c>
      <c r="W149" t="b">
        <f t="shared" si="27"/>
        <v>0</v>
      </c>
      <c r="X149" t="b">
        <f t="shared" si="25"/>
        <v>0</v>
      </c>
      <c r="Y149" t="b">
        <f t="shared" si="29"/>
        <v>0</v>
      </c>
      <c r="AA149" t="b">
        <f t="shared" si="30"/>
        <v>0</v>
      </c>
      <c r="AF149" s="10">
        <v>0</v>
      </c>
      <c r="AG149" s="10">
        <v>0</v>
      </c>
      <c r="AH149" s="10">
        <v>0</v>
      </c>
      <c r="AI149" s="10">
        <v>0</v>
      </c>
      <c r="AJ149" s="10">
        <v>0</v>
      </c>
      <c r="AK149" s="10">
        <v>0</v>
      </c>
    </row>
    <row r="150" spans="1:37" outlineLevel="1" x14ac:dyDescent="0.35">
      <c r="A150" s="22">
        <v>2746</v>
      </c>
      <c r="B150" s="19" t="s">
        <v>788</v>
      </c>
      <c r="C150" s="19" t="s">
        <v>161</v>
      </c>
      <c r="D150" s="8" t="s">
        <v>148</v>
      </c>
      <c r="E150" s="9">
        <v>10</v>
      </c>
      <c r="F150" s="8" t="s">
        <v>24</v>
      </c>
      <c r="G150" s="9">
        <v>31.13513513513514</v>
      </c>
      <c r="H150" s="9">
        <v>0</v>
      </c>
      <c r="I150" s="10">
        <v>2958.7718918918922</v>
      </c>
      <c r="K150" s="10">
        <v>3208.2628392737479</v>
      </c>
      <c r="L150" s="10">
        <v>0</v>
      </c>
      <c r="M150" s="9">
        <v>10</v>
      </c>
      <c r="N150" s="9">
        <v>31.13513513513513</v>
      </c>
      <c r="O150" s="14">
        <f t="shared" si="31"/>
        <v>10</v>
      </c>
      <c r="Q150" s="28">
        <f>_xlfn.XLOOKUP(A150,'[1]Coney Island Sites-Sandy Work C'!$B:$B,'[1]Coney Island Sites-Sandy Work C'!$M:$M,0)</f>
        <v>1</v>
      </c>
      <c r="R150" s="33">
        <f>_xlfn.XLOOKUP(A150,'[1]Coney Island Sites-Sandy Work C'!$B:$B,'[1]Coney Island Sites-Sandy Work C'!$D:$D,0)</f>
        <v>20000</v>
      </c>
      <c r="S150" s="33">
        <f t="shared" si="26"/>
        <v>20000</v>
      </c>
      <c r="U150" t="b">
        <f t="shared" si="28"/>
        <v>1</v>
      </c>
      <c r="V150" t="b">
        <f t="shared" si="24"/>
        <v>1</v>
      </c>
      <c r="W150" t="b">
        <f t="shared" si="27"/>
        <v>0</v>
      </c>
      <c r="X150" t="b">
        <f t="shared" si="25"/>
        <v>1</v>
      </c>
      <c r="Y150" t="b">
        <f t="shared" si="29"/>
        <v>0</v>
      </c>
      <c r="AA150" t="b">
        <f t="shared" si="30"/>
        <v>0</v>
      </c>
      <c r="AF150" s="10">
        <v>0</v>
      </c>
      <c r="AG150" s="10">
        <v>0</v>
      </c>
      <c r="AH150" s="10">
        <v>0</v>
      </c>
      <c r="AI150" s="10">
        <v>0</v>
      </c>
      <c r="AJ150" s="10">
        <v>0</v>
      </c>
      <c r="AK150" s="10">
        <v>0</v>
      </c>
    </row>
    <row r="151" spans="1:37" outlineLevel="1" x14ac:dyDescent="0.35">
      <c r="A151" s="22">
        <v>2919</v>
      </c>
      <c r="B151" s="19" t="s">
        <v>788</v>
      </c>
      <c r="C151" s="19" t="s">
        <v>161</v>
      </c>
      <c r="D151" s="8" t="s">
        <v>149</v>
      </c>
      <c r="E151" s="9">
        <v>14</v>
      </c>
      <c r="F151" s="8" t="s">
        <v>24</v>
      </c>
      <c r="G151" s="9">
        <v>43.589189189189192</v>
      </c>
      <c r="H151" s="9">
        <v>0</v>
      </c>
      <c r="I151" s="10">
        <v>4142.2806486486488</v>
      </c>
      <c r="K151" s="10">
        <v>4491.567974983248</v>
      </c>
      <c r="L151" s="10">
        <v>0</v>
      </c>
      <c r="M151" s="9">
        <v>14</v>
      </c>
      <c r="N151" s="9">
        <v>43.589189189189177</v>
      </c>
      <c r="O151" s="14">
        <f t="shared" si="31"/>
        <v>14</v>
      </c>
      <c r="Q151" s="28">
        <f>_xlfn.XLOOKUP(A151,'[1]Coney Island Sites-Sandy Work C'!$B:$B,'[1]Coney Island Sites-Sandy Work C'!$M:$M,0)</f>
        <v>1</v>
      </c>
      <c r="R151" s="33">
        <f>_xlfn.XLOOKUP(A151,'[1]Coney Island Sites-Sandy Work C'!$B:$B,'[1]Coney Island Sites-Sandy Work C'!$D:$D,0)</f>
        <v>20000</v>
      </c>
      <c r="S151" s="33">
        <f t="shared" si="26"/>
        <v>20000</v>
      </c>
      <c r="U151" t="b">
        <f t="shared" si="28"/>
        <v>1</v>
      </c>
      <c r="V151" t="b">
        <f t="shared" si="24"/>
        <v>1</v>
      </c>
      <c r="W151" t="b">
        <f t="shared" si="27"/>
        <v>0</v>
      </c>
      <c r="X151" t="b">
        <f t="shared" si="25"/>
        <v>1</v>
      </c>
      <c r="Y151" t="b">
        <f t="shared" si="29"/>
        <v>0</v>
      </c>
      <c r="AA151" t="b">
        <f t="shared" si="30"/>
        <v>0</v>
      </c>
      <c r="AF151" s="10">
        <v>0</v>
      </c>
      <c r="AG151" s="10">
        <v>0</v>
      </c>
      <c r="AH151" s="10">
        <v>0</v>
      </c>
      <c r="AI151" s="10">
        <v>0</v>
      </c>
      <c r="AJ151" s="10">
        <v>0</v>
      </c>
      <c r="AK151" s="10">
        <v>0</v>
      </c>
    </row>
    <row r="152" spans="1:37" outlineLevel="1" x14ac:dyDescent="0.35">
      <c r="A152" s="22">
        <v>2252</v>
      </c>
      <c r="B152" s="19" t="s">
        <v>788</v>
      </c>
      <c r="C152" s="19" t="s">
        <v>161</v>
      </c>
      <c r="D152" s="8" t="s">
        <v>150</v>
      </c>
      <c r="E152" s="9">
        <v>29</v>
      </c>
      <c r="F152" s="8" t="s">
        <v>24</v>
      </c>
      <c r="G152" s="9">
        <v>90.291891891891893</v>
      </c>
      <c r="H152" s="9">
        <v>0</v>
      </c>
      <c r="I152" s="10">
        <v>8580.438486486486</v>
      </c>
      <c r="K152" s="10">
        <v>0</v>
      </c>
      <c r="L152" s="10">
        <v>0</v>
      </c>
      <c r="M152" s="9">
        <v>0</v>
      </c>
      <c r="N152" s="9">
        <v>0</v>
      </c>
      <c r="O152" s="14">
        <f t="shared" si="31"/>
        <v>0</v>
      </c>
      <c r="Q152" s="28">
        <f>_xlfn.XLOOKUP(A152,'[1]Coney Island Sites-Sandy Work C'!$B:$B,'[1]Coney Island Sites-Sandy Work C'!$M:$M,0)</f>
        <v>0</v>
      </c>
      <c r="R152" s="33">
        <f>_xlfn.XLOOKUP(A152,'[1]Coney Island Sites-Sandy Work C'!$B:$B,'[1]Coney Island Sites-Sandy Work C'!$D:$D,0)</f>
        <v>20000</v>
      </c>
      <c r="S152" s="33">
        <f t="shared" si="26"/>
        <v>0</v>
      </c>
      <c r="U152" t="b">
        <f t="shared" si="28"/>
        <v>0</v>
      </c>
      <c r="V152" t="b">
        <f t="shared" si="24"/>
        <v>0</v>
      </c>
      <c r="W152" t="b">
        <f t="shared" si="27"/>
        <v>0</v>
      </c>
      <c r="X152" t="b">
        <f t="shared" si="25"/>
        <v>0</v>
      </c>
      <c r="Y152" t="b">
        <f t="shared" si="29"/>
        <v>0</v>
      </c>
      <c r="AA152" t="b">
        <f t="shared" si="30"/>
        <v>0</v>
      </c>
      <c r="AF152" s="10">
        <v>0</v>
      </c>
      <c r="AG152" s="10">
        <v>0</v>
      </c>
      <c r="AH152" s="10">
        <v>0</v>
      </c>
      <c r="AI152" s="10">
        <v>0</v>
      </c>
      <c r="AJ152" s="10">
        <v>0</v>
      </c>
      <c r="AK152" s="10">
        <v>0</v>
      </c>
    </row>
    <row r="153" spans="1:37" hidden="1" x14ac:dyDescent="0.35">
      <c r="A153" s="21">
        <v>0</v>
      </c>
      <c r="B153" s="18" t="s">
        <v>788</v>
      </c>
      <c r="C153" s="37" t="s">
        <v>163</v>
      </c>
      <c r="D153" s="5" t="s">
        <v>164</v>
      </c>
      <c r="E153" s="6">
        <v>24</v>
      </c>
      <c r="F153" s="5" t="s">
        <v>24</v>
      </c>
      <c r="G153" s="6">
        <v>208</v>
      </c>
      <c r="H153" s="6">
        <v>0.1153846153846154</v>
      </c>
      <c r="I153" s="7">
        <v>19766.240000000002</v>
      </c>
      <c r="J153" s="40">
        <f>K153/N153</f>
        <v>98.951818181818183</v>
      </c>
      <c r="K153" s="7">
        <v>1088.47</v>
      </c>
      <c r="L153" s="7">
        <v>1088.47</v>
      </c>
      <c r="M153" s="6">
        <v>1</v>
      </c>
      <c r="N153" s="6">
        <v>11</v>
      </c>
      <c r="Q153" s="27">
        <f>_xlfn.XLOOKUP(A153,'[1]Coney Island Sites-Sandy Work C'!$B:$B,'[1]Coney Island Sites-Sandy Work C'!$M:$M,0)</f>
        <v>0</v>
      </c>
      <c r="R153" s="32">
        <f>_xlfn.XLOOKUP(A153,'[1]Coney Island Sites-Sandy Work C'!$B:$B,'[1]Coney Island Sites-Sandy Work C'!$D:$D,0)</f>
        <v>0</v>
      </c>
      <c r="S153" s="32">
        <f t="shared" si="26"/>
        <v>0</v>
      </c>
      <c r="U153" t="b">
        <f t="shared" si="28"/>
        <v>0</v>
      </c>
      <c r="V153" t="b">
        <f t="shared" si="24"/>
        <v>1</v>
      </c>
      <c r="W153" t="b">
        <f t="shared" si="27"/>
        <v>0</v>
      </c>
      <c r="X153" t="b">
        <f t="shared" si="25"/>
        <v>0</v>
      </c>
      <c r="Y153" t="b">
        <f t="shared" si="29"/>
        <v>0</v>
      </c>
      <c r="AA153" t="b">
        <f t="shared" si="30"/>
        <v>0</v>
      </c>
      <c r="AF153" s="7">
        <v>19766.240000000002</v>
      </c>
      <c r="AG153" s="7">
        <v>0</v>
      </c>
      <c r="AH153" s="7">
        <v>0</v>
      </c>
      <c r="AI153" s="7">
        <v>0</v>
      </c>
      <c r="AJ153" s="7">
        <v>0</v>
      </c>
      <c r="AK153" s="7">
        <v>0</v>
      </c>
    </row>
    <row r="154" spans="1:37" hidden="1" outlineLevel="1" x14ac:dyDescent="0.35">
      <c r="A154" s="22">
        <v>464</v>
      </c>
      <c r="B154" s="19" t="s">
        <v>788</v>
      </c>
      <c r="C154" s="19" t="s">
        <v>163</v>
      </c>
      <c r="D154" s="8" t="s">
        <v>139</v>
      </c>
      <c r="E154" s="9">
        <v>1</v>
      </c>
      <c r="F154" s="8" t="s">
        <v>24</v>
      </c>
      <c r="G154" s="9">
        <v>8.6666666666666661</v>
      </c>
      <c r="H154" s="9">
        <v>0</v>
      </c>
      <c r="I154" s="10">
        <v>823.59333333333336</v>
      </c>
      <c r="K154" s="10">
        <v>0</v>
      </c>
      <c r="L154" s="10">
        <v>0</v>
      </c>
      <c r="M154" s="9">
        <v>0</v>
      </c>
      <c r="N154" s="9">
        <v>0</v>
      </c>
      <c r="Q154" s="28">
        <f>_xlfn.XLOOKUP(A154,'[1]Coney Island Sites-Sandy Work C'!$B:$B,'[1]Coney Island Sites-Sandy Work C'!$M:$M,0)</f>
        <v>0</v>
      </c>
      <c r="R154" s="33">
        <f>_xlfn.XLOOKUP(A154,'[1]Coney Island Sites-Sandy Work C'!$B:$B,'[1]Coney Island Sites-Sandy Work C'!$D:$D,0)</f>
        <v>20000</v>
      </c>
      <c r="S154" s="33">
        <f t="shared" si="26"/>
        <v>0</v>
      </c>
      <c r="U154" t="b">
        <f t="shared" si="28"/>
        <v>0</v>
      </c>
      <c r="V154" t="b">
        <f t="shared" si="24"/>
        <v>0</v>
      </c>
      <c r="W154" t="b">
        <f t="shared" si="27"/>
        <v>0</v>
      </c>
      <c r="X154" t="b">
        <f t="shared" si="25"/>
        <v>0</v>
      </c>
      <c r="Y154" t="b">
        <f t="shared" si="29"/>
        <v>0</v>
      </c>
      <c r="AA154" t="b">
        <f t="shared" si="30"/>
        <v>0</v>
      </c>
      <c r="AF154" s="10">
        <v>0</v>
      </c>
      <c r="AG154" s="10">
        <v>0</v>
      </c>
      <c r="AH154" s="10">
        <v>0</v>
      </c>
      <c r="AI154" s="10">
        <v>0</v>
      </c>
      <c r="AJ154" s="10">
        <v>0</v>
      </c>
      <c r="AK154" s="10">
        <v>0</v>
      </c>
    </row>
    <row r="155" spans="1:37" hidden="1" outlineLevel="1" x14ac:dyDescent="0.35">
      <c r="A155" s="22">
        <v>645</v>
      </c>
      <c r="B155" s="19" t="s">
        <v>788</v>
      </c>
      <c r="C155" s="19" t="s">
        <v>163</v>
      </c>
      <c r="D155" s="8" t="s">
        <v>140</v>
      </c>
      <c r="E155" s="9">
        <v>3</v>
      </c>
      <c r="F155" s="8" t="s">
        <v>24</v>
      </c>
      <c r="G155" s="9">
        <v>26</v>
      </c>
      <c r="H155" s="9">
        <v>0</v>
      </c>
      <c r="I155" s="10">
        <v>2470.7800000000002</v>
      </c>
      <c r="K155" s="10">
        <v>0</v>
      </c>
      <c r="L155" s="10">
        <v>0</v>
      </c>
      <c r="M155" s="9">
        <v>0</v>
      </c>
      <c r="N155" s="9">
        <v>0</v>
      </c>
      <c r="Q155" s="28">
        <f>_xlfn.XLOOKUP(A155,'[1]Coney Island Sites-Sandy Work C'!$B:$B,'[1]Coney Island Sites-Sandy Work C'!$M:$M,0)</f>
        <v>0</v>
      </c>
      <c r="R155" s="33">
        <f>_xlfn.XLOOKUP(A155,'[1]Coney Island Sites-Sandy Work C'!$B:$B,'[1]Coney Island Sites-Sandy Work C'!$D:$D,0)</f>
        <v>20000</v>
      </c>
      <c r="S155" s="33">
        <f t="shared" si="26"/>
        <v>0</v>
      </c>
      <c r="U155" t="b">
        <f t="shared" si="28"/>
        <v>0</v>
      </c>
      <c r="V155" t="b">
        <f t="shared" si="24"/>
        <v>0</v>
      </c>
      <c r="W155" t="b">
        <f t="shared" si="27"/>
        <v>0</v>
      </c>
      <c r="X155" t="b">
        <f t="shared" si="25"/>
        <v>0</v>
      </c>
      <c r="Y155" t="b">
        <f t="shared" si="29"/>
        <v>0</v>
      </c>
      <c r="AA155" t="b">
        <f t="shared" si="30"/>
        <v>0</v>
      </c>
      <c r="AF155" s="10">
        <v>0</v>
      </c>
      <c r="AG155" s="10">
        <v>0</v>
      </c>
      <c r="AH155" s="10">
        <v>0</v>
      </c>
      <c r="AI155" s="10">
        <v>0</v>
      </c>
      <c r="AJ155" s="10">
        <v>0</v>
      </c>
      <c r="AK155" s="10">
        <v>0</v>
      </c>
    </row>
    <row r="156" spans="1:37" hidden="1" outlineLevel="1" x14ac:dyDescent="0.35">
      <c r="A156" s="22">
        <v>827</v>
      </c>
      <c r="B156" s="19" t="s">
        <v>788</v>
      </c>
      <c r="C156" s="19" t="s">
        <v>163</v>
      </c>
      <c r="D156" s="8" t="s">
        <v>141</v>
      </c>
      <c r="E156" s="9">
        <v>1</v>
      </c>
      <c r="F156" s="8" t="s">
        <v>24</v>
      </c>
      <c r="G156" s="9">
        <v>8.6666666666666661</v>
      </c>
      <c r="H156" s="9">
        <v>0</v>
      </c>
      <c r="I156" s="10">
        <v>823.59333333333336</v>
      </c>
      <c r="K156" s="10">
        <v>0</v>
      </c>
      <c r="L156" s="10">
        <v>0</v>
      </c>
      <c r="M156" s="9">
        <v>0</v>
      </c>
      <c r="N156" s="9">
        <v>0</v>
      </c>
      <c r="Q156" s="28">
        <f>_xlfn.XLOOKUP(A156,'[1]Coney Island Sites-Sandy Work C'!$B:$B,'[1]Coney Island Sites-Sandy Work C'!$M:$M,0)</f>
        <v>0</v>
      </c>
      <c r="R156" s="33">
        <f>_xlfn.XLOOKUP(A156,'[1]Coney Island Sites-Sandy Work C'!$B:$B,'[1]Coney Island Sites-Sandy Work C'!$D:$D,0)</f>
        <v>20000</v>
      </c>
      <c r="S156" s="33">
        <f t="shared" si="26"/>
        <v>0</v>
      </c>
      <c r="U156" t="b">
        <f t="shared" si="28"/>
        <v>0</v>
      </c>
      <c r="V156" t="b">
        <f t="shared" si="24"/>
        <v>0</v>
      </c>
      <c r="W156" t="b">
        <f t="shared" si="27"/>
        <v>0</v>
      </c>
      <c r="X156" t="b">
        <f t="shared" si="25"/>
        <v>0</v>
      </c>
      <c r="Y156" t="b">
        <f t="shared" si="29"/>
        <v>0</v>
      </c>
      <c r="AA156" t="b">
        <f t="shared" si="30"/>
        <v>0</v>
      </c>
      <c r="AF156" s="10">
        <v>0</v>
      </c>
      <c r="AG156" s="10">
        <v>0</v>
      </c>
      <c r="AH156" s="10">
        <v>0</v>
      </c>
      <c r="AI156" s="10">
        <v>0</v>
      </c>
      <c r="AJ156" s="10">
        <v>0</v>
      </c>
      <c r="AK156" s="10">
        <v>0</v>
      </c>
    </row>
    <row r="157" spans="1:37" hidden="1" outlineLevel="1" x14ac:dyDescent="0.35">
      <c r="A157" s="22">
        <v>1008</v>
      </c>
      <c r="B157" s="19" t="s">
        <v>788</v>
      </c>
      <c r="C157" s="19" t="s">
        <v>163</v>
      </c>
      <c r="D157" s="8" t="s">
        <v>142</v>
      </c>
      <c r="E157" s="9">
        <v>1</v>
      </c>
      <c r="F157" s="8" t="s">
        <v>24</v>
      </c>
      <c r="G157" s="9">
        <v>8.6666666666666661</v>
      </c>
      <c r="H157" s="9">
        <v>0</v>
      </c>
      <c r="I157" s="10">
        <v>823.59333333333336</v>
      </c>
      <c r="K157" s="10">
        <v>0</v>
      </c>
      <c r="L157" s="10">
        <v>0</v>
      </c>
      <c r="M157" s="9">
        <v>0</v>
      </c>
      <c r="N157" s="9">
        <v>0</v>
      </c>
      <c r="Q157" s="28">
        <f>_xlfn.XLOOKUP(A157,'[1]Coney Island Sites-Sandy Work C'!$B:$B,'[1]Coney Island Sites-Sandy Work C'!$M:$M,0)</f>
        <v>0</v>
      </c>
      <c r="R157" s="33">
        <f>_xlfn.XLOOKUP(A157,'[1]Coney Island Sites-Sandy Work C'!$B:$B,'[1]Coney Island Sites-Sandy Work C'!$D:$D,0)</f>
        <v>20000</v>
      </c>
      <c r="S157" s="33">
        <f t="shared" si="26"/>
        <v>0</v>
      </c>
      <c r="U157" t="b">
        <f t="shared" si="28"/>
        <v>0</v>
      </c>
      <c r="V157" t="b">
        <f t="shared" si="24"/>
        <v>0</v>
      </c>
      <c r="W157" t="b">
        <f t="shared" si="27"/>
        <v>0</v>
      </c>
      <c r="X157" t="b">
        <f t="shared" si="25"/>
        <v>0</v>
      </c>
      <c r="Y157" t="b">
        <f t="shared" si="29"/>
        <v>0</v>
      </c>
      <c r="AA157" t="b">
        <f t="shared" si="30"/>
        <v>0</v>
      </c>
      <c r="AF157" s="10">
        <v>0</v>
      </c>
      <c r="AG157" s="10">
        <v>0</v>
      </c>
      <c r="AH157" s="10">
        <v>0</v>
      </c>
      <c r="AI157" s="10">
        <v>0</v>
      </c>
      <c r="AJ157" s="10">
        <v>0</v>
      </c>
      <c r="AK157" s="10">
        <v>0</v>
      </c>
    </row>
    <row r="158" spans="1:37" hidden="1" outlineLevel="1" x14ac:dyDescent="0.35">
      <c r="A158" s="22">
        <v>1192</v>
      </c>
      <c r="B158" s="19" t="s">
        <v>788</v>
      </c>
      <c r="C158" s="19" t="s">
        <v>163</v>
      </c>
      <c r="D158" s="8" t="s">
        <v>143</v>
      </c>
      <c r="E158" s="9">
        <v>1</v>
      </c>
      <c r="F158" s="8" t="s">
        <v>24</v>
      </c>
      <c r="G158" s="9">
        <v>8.6666666666666661</v>
      </c>
      <c r="H158" s="9">
        <v>0</v>
      </c>
      <c r="I158" s="10">
        <v>823.59333333333336</v>
      </c>
      <c r="K158" s="10">
        <v>0</v>
      </c>
      <c r="L158" s="10">
        <v>0</v>
      </c>
      <c r="M158" s="9">
        <v>0</v>
      </c>
      <c r="N158" s="9">
        <v>0</v>
      </c>
      <c r="Q158" s="28">
        <f>_xlfn.XLOOKUP(A158,'[1]Coney Island Sites-Sandy Work C'!$B:$B,'[1]Coney Island Sites-Sandy Work C'!$M:$M,0)</f>
        <v>0</v>
      </c>
      <c r="R158" s="33">
        <f>_xlfn.XLOOKUP(A158,'[1]Coney Island Sites-Sandy Work C'!$B:$B,'[1]Coney Island Sites-Sandy Work C'!$D:$D,0)</f>
        <v>20000</v>
      </c>
      <c r="S158" s="33">
        <f t="shared" si="26"/>
        <v>0</v>
      </c>
      <c r="U158" t="b">
        <f t="shared" si="28"/>
        <v>0</v>
      </c>
      <c r="V158" t="b">
        <f t="shared" si="24"/>
        <v>0</v>
      </c>
      <c r="W158" t="b">
        <f t="shared" si="27"/>
        <v>0</v>
      </c>
      <c r="X158" t="b">
        <f t="shared" si="25"/>
        <v>0</v>
      </c>
      <c r="Y158" t="b">
        <f t="shared" si="29"/>
        <v>0</v>
      </c>
      <c r="AA158" t="b">
        <f t="shared" si="30"/>
        <v>0</v>
      </c>
      <c r="AF158" s="10">
        <v>0</v>
      </c>
      <c r="AG158" s="10">
        <v>0</v>
      </c>
      <c r="AH158" s="10">
        <v>0</v>
      </c>
      <c r="AI158" s="10">
        <v>0</v>
      </c>
      <c r="AJ158" s="10">
        <v>0</v>
      </c>
      <c r="AK158" s="10">
        <v>0</v>
      </c>
    </row>
    <row r="159" spans="1:37" hidden="1" outlineLevel="1" x14ac:dyDescent="0.35">
      <c r="A159" s="22">
        <v>1376</v>
      </c>
      <c r="B159" s="19" t="s">
        <v>788</v>
      </c>
      <c r="C159" s="19" t="s">
        <v>163</v>
      </c>
      <c r="D159" s="8" t="s">
        <v>144</v>
      </c>
      <c r="E159" s="9">
        <v>5</v>
      </c>
      <c r="F159" s="8" t="s">
        <v>24</v>
      </c>
      <c r="G159" s="9">
        <v>43.333333333333343</v>
      </c>
      <c r="H159" s="9">
        <v>0</v>
      </c>
      <c r="I159" s="10">
        <v>4117.9666666666672</v>
      </c>
      <c r="K159" s="10">
        <v>0</v>
      </c>
      <c r="L159" s="10">
        <v>0</v>
      </c>
      <c r="M159" s="9">
        <v>0</v>
      </c>
      <c r="N159" s="9">
        <v>0</v>
      </c>
      <c r="Q159" s="28">
        <f>_xlfn.XLOOKUP(A159,'[1]Coney Island Sites-Sandy Work C'!$B:$B,'[1]Coney Island Sites-Sandy Work C'!$M:$M,0)</f>
        <v>0</v>
      </c>
      <c r="R159" s="33">
        <f>_xlfn.XLOOKUP(A159,'[1]Coney Island Sites-Sandy Work C'!$B:$B,'[1]Coney Island Sites-Sandy Work C'!$D:$D,0)</f>
        <v>20000</v>
      </c>
      <c r="S159" s="33">
        <f t="shared" si="26"/>
        <v>0</v>
      </c>
      <c r="U159" t="b">
        <f t="shared" si="28"/>
        <v>0</v>
      </c>
      <c r="V159" t="b">
        <f t="shared" si="24"/>
        <v>0</v>
      </c>
      <c r="W159" t="b">
        <f t="shared" si="27"/>
        <v>0</v>
      </c>
      <c r="X159" t="b">
        <f t="shared" si="25"/>
        <v>0</v>
      </c>
      <c r="Y159" t="b">
        <f t="shared" si="29"/>
        <v>0</v>
      </c>
      <c r="AA159" t="b">
        <f t="shared" si="30"/>
        <v>0</v>
      </c>
      <c r="AF159" s="10">
        <v>0</v>
      </c>
      <c r="AG159" s="10">
        <v>0</v>
      </c>
      <c r="AH159" s="10">
        <v>0</v>
      </c>
      <c r="AI159" s="10">
        <v>0</v>
      </c>
      <c r="AJ159" s="10">
        <v>0</v>
      </c>
      <c r="AK159" s="10">
        <v>0</v>
      </c>
    </row>
    <row r="160" spans="1:37" hidden="1" outlineLevel="1" x14ac:dyDescent="0.35">
      <c r="A160" s="22">
        <v>60</v>
      </c>
      <c r="B160" s="19" t="s">
        <v>788</v>
      </c>
      <c r="C160" s="19" t="s">
        <v>163</v>
      </c>
      <c r="D160" s="8" t="s">
        <v>145</v>
      </c>
      <c r="E160" s="9">
        <v>3</v>
      </c>
      <c r="F160" s="8" t="s">
        <v>24</v>
      </c>
      <c r="G160" s="9">
        <v>26</v>
      </c>
      <c r="H160" s="9">
        <v>0</v>
      </c>
      <c r="I160" s="10">
        <v>2470.7800000000002</v>
      </c>
      <c r="K160" s="10">
        <v>0</v>
      </c>
      <c r="L160" s="10">
        <v>0</v>
      </c>
      <c r="M160" s="9">
        <v>0</v>
      </c>
      <c r="N160" s="9">
        <v>0</v>
      </c>
      <c r="Q160" s="28">
        <f>_xlfn.XLOOKUP(A160,'[1]Coney Island Sites-Sandy Work C'!$B:$B,'[1]Coney Island Sites-Sandy Work C'!$M:$M,0)</f>
        <v>0</v>
      </c>
      <c r="R160" s="33">
        <f>_xlfn.XLOOKUP(A160,'[1]Coney Island Sites-Sandy Work C'!$B:$B,'[1]Coney Island Sites-Sandy Work C'!$D:$D,0)</f>
        <v>20000</v>
      </c>
      <c r="S160" s="33">
        <f t="shared" si="26"/>
        <v>0</v>
      </c>
      <c r="U160" t="b">
        <f t="shared" si="28"/>
        <v>0</v>
      </c>
      <c r="V160" t="b">
        <f t="shared" si="24"/>
        <v>0</v>
      </c>
      <c r="W160" t="b">
        <f t="shared" si="27"/>
        <v>0</v>
      </c>
      <c r="X160" t="b">
        <f t="shared" si="25"/>
        <v>0</v>
      </c>
      <c r="Y160" t="b">
        <f t="shared" si="29"/>
        <v>0</v>
      </c>
      <c r="AA160" t="b">
        <f t="shared" si="30"/>
        <v>0</v>
      </c>
      <c r="AF160" s="10">
        <v>0</v>
      </c>
      <c r="AG160" s="10">
        <v>0</v>
      </c>
      <c r="AH160" s="10">
        <v>0</v>
      </c>
      <c r="AI160" s="10">
        <v>0</v>
      </c>
      <c r="AJ160" s="10">
        <v>0</v>
      </c>
      <c r="AK160" s="10">
        <v>0</v>
      </c>
    </row>
    <row r="161" spans="1:37" hidden="1" outlineLevel="1" x14ac:dyDescent="0.35">
      <c r="A161" s="22">
        <v>1209</v>
      </c>
      <c r="B161" s="19" t="s">
        <v>788</v>
      </c>
      <c r="C161" s="19" t="s">
        <v>163</v>
      </c>
      <c r="D161" s="8" t="s">
        <v>146</v>
      </c>
      <c r="E161" s="9">
        <v>1</v>
      </c>
      <c r="F161" s="8" t="s">
        <v>24</v>
      </c>
      <c r="G161" s="9">
        <v>8.6666666666666661</v>
      </c>
      <c r="H161" s="9">
        <v>0</v>
      </c>
      <c r="I161" s="10">
        <v>823.59333333333336</v>
      </c>
      <c r="K161" s="10">
        <v>0</v>
      </c>
      <c r="L161" s="10">
        <v>0</v>
      </c>
      <c r="M161" s="9">
        <v>0</v>
      </c>
      <c r="N161" s="9">
        <v>0</v>
      </c>
      <c r="Q161" s="28">
        <f>_xlfn.XLOOKUP(A161,'[1]Coney Island Sites-Sandy Work C'!$B:$B,'[1]Coney Island Sites-Sandy Work C'!$M:$M,0)</f>
        <v>0</v>
      </c>
      <c r="R161" s="33">
        <f>_xlfn.XLOOKUP(A161,'[1]Coney Island Sites-Sandy Work C'!$B:$B,'[1]Coney Island Sites-Sandy Work C'!$D:$D,0)</f>
        <v>20000</v>
      </c>
      <c r="S161" s="33">
        <f t="shared" si="26"/>
        <v>0</v>
      </c>
      <c r="U161" t="b">
        <f t="shared" si="28"/>
        <v>0</v>
      </c>
      <c r="V161" t="b">
        <f t="shared" si="24"/>
        <v>0</v>
      </c>
      <c r="W161" t="b">
        <f t="shared" si="27"/>
        <v>0</v>
      </c>
      <c r="X161" t="b">
        <f t="shared" si="25"/>
        <v>0</v>
      </c>
      <c r="Y161" t="b">
        <f t="shared" si="29"/>
        <v>0</v>
      </c>
      <c r="AA161" t="b">
        <f t="shared" si="30"/>
        <v>0</v>
      </c>
      <c r="AF161" s="10">
        <v>0</v>
      </c>
      <c r="AG161" s="10">
        <v>0</v>
      </c>
      <c r="AH161" s="10">
        <v>0</v>
      </c>
      <c r="AI161" s="10">
        <v>0</v>
      </c>
      <c r="AJ161" s="10">
        <v>0</v>
      </c>
      <c r="AK161" s="10">
        <v>0</v>
      </c>
    </row>
    <row r="162" spans="1:37" hidden="1" outlineLevel="1" x14ac:dyDescent="0.35">
      <c r="A162" s="22">
        <v>2580</v>
      </c>
      <c r="B162" s="19" t="s">
        <v>788</v>
      </c>
      <c r="C162" s="19" t="s">
        <v>163</v>
      </c>
      <c r="D162" s="8" t="s">
        <v>147</v>
      </c>
      <c r="E162" s="9">
        <v>3</v>
      </c>
      <c r="F162" s="8" t="s">
        <v>24</v>
      </c>
      <c r="G162" s="9">
        <v>26</v>
      </c>
      <c r="H162" s="9">
        <v>0</v>
      </c>
      <c r="I162" s="10">
        <v>2470.7800000000002</v>
      </c>
      <c r="K162" s="10">
        <v>0</v>
      </c>
      <c r="L162" s="10">
        <v>0</v>
      </c>
      <c r="M162" s="9">
        <v>0</v>
      </c>
      <c r="N162" s="9">
        <v>0</v>
      </c>
      <c r="Q162" s="28">
        <f>_xlfn.XLOOKUP(A162,'[1]Coney Island Sites-Sandy Work C'!$B:$B,'[1]Coney Island Sites-Sandy Work C'!$M:$M,0)</f>
        <v>0</v>
      </c>
      <c r="R162" s="33">
        <f>_xlfn.XLOOKUP(A162,'[1]Coney Island Sites-Sandy Work C'!$B:$B,'[1]Coney Island Sites-Sandy Work C'!$D:$D,0)</f>
        <v>20000</v>
      </c>
      <c r="S162" s="33">
        <f t="shared" si="26"/>
        <v>0</v>
      </c>
      <c r="U162" t="b">
        <f t="shared" si="28"/>
        <v>0</v>
      </c>
      <c r="V162" t="b">
        <f t="shared" si="24"/>
        <v>0</v>
      </c>
      <c r="W162" t="b">
        <f t="shared" si="27"/>
        <v>0</v>
      </c>
      <c r="X162" t="b">
        <f t="shared" si="25"/>
        <v>0</v>
      </c>
      <c r="Y162" t="b">
        <f t="shared" si="29"/>
        <v>0</v>
      </c>
      <c r="AA162" t="b">
        <f t="shared" si="30"/>
        <v>0</v>
      </c>
      <c r="AF162" s="10">
        <v>0</v>
      </c>
      <c r="AG162" s="10">
        <v>0</v>
      </c>
      <c r="AH162" s="10">
        <v>0</v>
      </c>
      <c r="AI162" s="10">
        <v>0</v>
      </c>
      <c r="AJ162" s="10">
        <v>0</v>
      </c>
      <c r="AK162" s="10">
        <v>0</v>
      </c>
    </row>
    <row r="163" spans="1:37" hidden="1" outlineLevel="1" x14ac:dyDescent="0.35">
      <c r="A163" s="22">
        <v>2747</v>
      </c>
      <c r="B163" s="19" t="s">
        <v>788</v>
      </c>
      <c r="C163" s="19" t="s">
        <v>163</v>
      </c>
      <c r="D163" s="8" t="s">
        <v>148</v>
      </c>
      <c r="E163" s="9">
        <v>1</v>
      </c>
      <c r="F163" s="8" t="s">
        <v>24</v>
      </c>
      <c r="G163" s="9">
        <v>8.6666666666666661</v>
      </c>
      <c r="H163" s="9">
        <v>0</v>
      </c>
      <c r="I163" s="10">
        <v>823.59333333333336</v>
      </c>
      <c r="K163" s="10">
        <v>857.58242424242417</v>
      </c>
      <c r="L163" s="10">
        <v>0</v>
      </c>
      <c r="M163" s="9">
        <v>1</v>
      </c>
      <c r="N163" s="9">
        <v>8.6666666666666661</v>
      </c>
      <c r="Q163" s="28">
        <f>_xlfn.XLOOKUP(A163,'[1]Coney Island Sites-Sandy Work C'!$B:$B,'[1]Coney Island Sites-Sandy Work C'!$M:$M,0)</f>
        <v>0.5</v>
      </c>
      <c r="R163" s="33">
        <f>_xlfn.XLOOKUP(A163,'[1]Coney Island Sites-Sandy Work C'!$B:$B,'[1]Coney Island Sites-Sandy Work C'!$D:$D,0)</f>
        <v>20000</v>
      </c>
      <c r="S163" s="33">
        <f t="shared" si="26"/>
        <v>10000</v>
      </c>
      <c r="U163" t="b">
        <f t="shared" si="28"/>
        <v>1</v>
      </c>
      <c r="V163" t="b">
        <f t="shared" si="24"/>
        <v>1</v>
      </c>
      <c r="W163" t="b">
        <f t="shared" si="27"/>
        <v>0</v>
      </c>
      <c r="X163" t="b">
        <f t="shared" si="25"/>
        <v>1</v>
      </c>
      <c r="Y163" t="b">
        <f t="shared" si="29"/>
        <v>0</v>
      </c>
      <c r="AA163" t="b">
        <f t="shared" si="30"/>
        <v>0</v>
      </c>
      <c r="AF163" s="10">
        <v>0</v>
      </c>
      <c r="AG163" s="10">
        <v>0</v>
      </c>
      <c r="AH163" s="10">
        <v>0</v>
      </c>
      <c r="AI163" s="10">
        <v>0</v>
      </c>
      <c r="AJ163" s="10">
        <v>0</v>
      </c>
      <c r="AK163" s="10">
        <v>0</v>
      </c>
    </row>
    <row r="164" spans="1:37" hidden="1" outlineLevel="1" x14ac:dyDescent="0.35">
      <c r="A164" s="22">
        <v>2920</v>
      </c>
      <c r="B164" s="19" t="s">
        <v>788</v>
      </c>
      <c r="C164" s="19" t="s">
        <v>163</v>
      </c>
      <c r="D164" s="8" t="s">
        <v>149</v>
      </c>
      <c r="E164" s="9">
        <v>1</v>
      </c>
      <c r="F164" s="8" t="s">
        <v>24</v>
      </c>
      <c r="G164" s="9">
        <v>8.6666666666666661</v>
      </c>
      <c r="H164" s="9">
        <v>0</v>
      </c>
      <c r="I164" s="10">
        <v>823.59333333333336</v>
      </c>
      <c r="K164" s="10">
        <v>0</v>
      </c>
      <c r="L164" s="10">
        <v>0</v>
      </c>
      <c r="M164" s="9">
        <v>0</v>
      </c>
      <c r="N164" s="9">
        <v>0</v>
      </c>
      <c r="Q164" s="28">
        <f>_xlfn.XLOOKUP(A164,'[1]Coney Island Sites-Sandy Work C'!$B:$B,'[1]Coney Island Sites-Sandy Work C'!$M:$M,0)</f>
        <v>0</v>
      </c>
      <c r="R164" s="33">
        <f>_xlfn.XLOOKUP(A164,'[1]Coney Island Sites-Sandy Work C'!$B:$B,'[1]Coney Island Sites-Sandy Work C'!$D:$D,0)</f>
        <v>20000</v>
      </c>
      <c r="S164" s="33">
        <f t="shared" si="26"/>
        <v>0</v>
      </c>
      <c r="U164" t="b">
        <f t="shared" si="28"/>
        <v>0</v>
      </c>
      <c r="V164" t="b">
        <f t="shared" si="24"/>
        <v>0</v>
      </c>
      <c r="W164" t="b">
        <f t="shared" si="27"/>
        <v>0</v>
      </c>
      <c r="X164" t="b">
        <f t="shared" si="25"/>
        <v>0</v>
      </c>
      <c r="Y164" t="b">
        <f t="shared" si="29"/>
        <v>0</v>
      </c>
      <c r="AA164" t="b">
        <f t="shared" si="30"/>
        <v>0</v>
      </c>
      <c r="AF164" s="10">
        <v>0</v>
      </c>
      <c r="AG164" s="10">
        <v>0</v>
      </c>
      <c r="AH164" s="10">
        <v>0</v>
      </c>
      <c r="AI164" s="10">
        <v>0</v>
      </c>
      <c r="AJ164" s="10">
        <v>0</v>
      </c>
      <c r="AK164" s="10">
        <v>0</v>
      </c>
    </row>
    <row r="165" spans="1:37" hidden="1" outlineLevel="1" x14ac:dyDescent="0.35">
      <c r="A165" s="22">
        <v>2253</v>
      </c>
      <c r="B165" s="19" t="s">
        <v>788</v>
      </c>
      <c r="C165" s="19" t="s">
        <v>163</v>
      </c>
      <c r="D165" s="8" t="s">
        <v>150</v>
      </c>
      <c r="E165" s="9">
        <v>3</v>
      </c>
      <c r="F165" s="8" t="s">
        <v>24</v>
      </c>
      <c r="G165" s="9">
        <v>26</v>
      </c>
      <c r="H165" s="9">
        <v>0</v>
      </c>
      <c r="I165" s="10">
        <v>2470.7800000000002</v>
      </c>
      <c r="K165" s="10">
        <v>0</v>
      </c>
      <c r="L165" s="10">
        <v>0</v>
      </c>
      <c r="M165" s="9">
        <v>0</v>
      </c>
      <c r="N165" s="9">
        <v>0</v>
      </c>
      <c r="Q165" s="28">
        <f>_xlfn.XLOOKUP(A165,'[1]Coney Island Sites-Sandy Work C'!$B:$B,'[1]Coney Island Sites-Sandy Work C'!$M:$M,0)</f>
        <v>0</v>
      </c>
      <c r="R165" s="33">
        <f>_xlfn.XLOOKUP(A165,'[1]Coney Island Sites-Sandy Work C'!$B:$B,'[1]Coney Island Sites-Sandy Work C'!$D:$D,0)</f>
        <v>20000</v>
      </c>
      <c r="S165" s="33">
        <f t="shared" si="26"/>
        <v>0</v>
      </c>
      <c r="U165" t="b">
        <f t="shared" si="28"/>
        <v>0</v>
      </c>
      <c r="V165" t="b">
        <f t="shared" si="24"/>
        <v>0</v>
      </c>
      <c r="W165" t="b">
        <f t="shared" si="27"/>
        <v>0</v>
      </c>
      <c r="X165" t="b">
        <f t="shared" si="25"/>
        <v>0</v>
      </c>
      <c r="Y165" t="b">
        <f t="shared" si="29"/>
        <v>0</v>
      </c>
      <c r="AA165" t="b">
        <f t="shared" si="30"/>
        <v>0</v>
      </c>
      <c r="AF165" s="10">
        <v>0</v>
      </c>
      <c r="AG165" s="10">
        <v>0</v>
      </c>
      <c r="AH165" s="10">
        <v>0</v>
      </c>
      <c r="AI165" s="10">
        <v>0</v>
      </c>
      <c r="AJ165" s="10">
        <v>0</v>
      </c>
      <c r="AK165" s="10">
        <v>0</v>
      </c>
    </row>
    <row r="166" spans="1:37" hidden="1" collapsed="1" x14ac:dyDescent="0.35">
      <c r="A166" s="20">
        <v>0</v>
      </c>
      <c r="B166" s="17" t="s">
        <v>788</v>
      </c>
      <c r="C166" s="17" t="s">
        <v>165</v>
      </c>
      <c r="D166" s="4" t="s">
        <v>166</v>
      </c>
      <c r="E166" s="3">
        <v>52.17</v>
      </c>
      <c r="F166" s="4" t="s">
        <v>136</v>
      </c>
      <c r="G166" s="3">
        <v>1239.98</v>
      </c>
      <c r="H166" s="3">
        <v>4.2073259246116872E-2</v>
      </c>
      <c r="I166" s="2">
        <v>124977.12</v>
      </c>
      <c r="J166" s="40" t="e">
        <f>K166/N166</f>
        <v>#DIV/0!</v>
      </c>
      <c r="K166" s="2">
        <v>0</v>
      </c>
      <c r="L166" s="2">
        <v>0</v>
      </c>
      <c r="M166" s="3">
        <v>0</v>
      </c>
      <c r="N166" s="3">
        <v>0</v>
      </c>
      <c r="Q166" s="24">
        <f>_xlfn.XLOOKUP(A166,'[1]Coney Island Sites-Sandy Work C'!$B:$B,'[1]Coney Island Sites-Sandy Work C'!$M:$M,0)</f>
        <v>0</v>
      </c>
      <c r="R166" s="31">
        <f>_xlfn.XLOOKUP(A166,'[1]Coney Island Sites-Sandy Work C'!$B:$B,'[1]Coney Island Sites-Sandy Work C'!$D:$D,0)</f>
        <v>0</v>
      </c>
      <c r="S166" s="31">
        <f t="shared" si="26"/>
        <v>0</v>
      </c>
      <c r="U166" t="b">
        <f t="shared" si="28"/>
        <v>0</v>
      </c>
      <c r="V166" t="b">
        <f t="shared" si="24"/>
        <v>0</v>
      </c>
      <c r="W166" t="b">
        <f t="shared" si="27"/>
        <v>0</v>
      </c>
      <c r="X166" t="b">
        <f t="shared" si="25"/>
        <v>0</v>
      </c>
      <c r="Y166" t="b">
        <f t="shared" si="29"/>
        <v>0</v>
      </c>
      <c r="AA166" t="b">
        <f t="shared" si="30"/>
        <v>0</v>
      </c>
      <c r="AF166" s="2">
        <v>124977.12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</row>
    <row r="167" spans="1:37" hidden="1" outlineLevel="1" x14ac:dyDescent="0.35">
      <c r="A167" s="22">
        <v>0</v>
      </c>
      <c r="B167" s="19" t="s">
        <v>788</v>
      </c>
      <c r="C167" s="19" t="s">
        <v>165</v>
      </c>
      <c r="D167" s="8" t="s">
        <v>139</v>
      </c>
      <c r="E167" s="9">
        <v>4</v>
      </c>
      <c r="F167" s="8" t="s">
        <v>136</v>
      </c>
      <c r="G167" s="9">
        <v>95.072263753114825</v>
      </c>
      <c r="H167" s="9">
        <v>0</v>
      </c>
      <c r="I167" s="10">
        <v>9582.2978723404249</v>
      </c>
      <c r="K167" s="10">
        <v>0</v>
      </c>
      <c r="L167" s="10">
        <v>0</v>
      </c>
      <c r="M167" s="9">
        <v>0</v>
      </c>
      <c r="N167" s="9">
        <v>0</v>
      </c>
      <c r="Q167" s="28">
        <f>_xlfn.XLOOKUP(A167,'[1]Coney Island Sites-Sandy Work C'!$B:$B,'[1]Coney Island Sites-Sandy Work C'!$M:$M,0)</f>
        <v>0</v>
      </c>
      <c r="R167" s="33">
        <f>_xlfn.XLOOKUP(A167,'[1]Coney Island Sites-Sandy Work C'!$B:$B,'[1]Coney Island Sites-Sandy Work C'!$D:$D,0)</f>
        <v>0</v>
      </c>
      <c r="S167" s="33">
        <f t="shared" si="26"/>
        <v>0</v>
      </c>
      <c r="U167" t="b">
        <f t="shared" si="28"/>
        <v>0</v>
      </c>
      <c r="V167" t="b">
        <f t="shared" si="24"/>
        <v>0</v>
      </c>
      <c r="W167" t="b">
        <f t="shared" si="27"/>
        <v>0</v>
      </c>
      <c r="X167" t="b">
        <f t="shared" si="25"/>
        <v>0</v>
      </c>
      <c r="Y167" t="b">
        <f t="shared" si="29"/>
        <v>0</v>
      </c>
      <c r="AA167" t="b">
        <f t="shared" si="30"/>
        <v>0</v>
      </c>
      <c r="AF167" s="10">
        <v>0</v>
      </c>
      <c r="AG167" s="10">
        <v>0</v>
      </c>
      <c r="AH167" s="10">
        <v>0</v>
      </c>
      <c r="AI167" s="10">
        <v>0</v>
      </c>
      <c r="AJ167" s="10">
        <v>0</v>
      </c>
      <c r="AK167" s="10">
        <v>0</v>
      </c>
    </row>
    <row r="168" spans="1:37" hidden="1" outlineLevel="1" x14ac:dyDescent="0.35">
      <c r="A168" s="22">
        <v>0</v>
      </c>
      <c r="B168" s="19" t="s">
        <v>788</v>
      </c>
      <c r="C168" s="19" t="s">
        <v>165</v>
      </c>
      <c r="D168" s="8" t="s">
        <v>140</v>
      </c>
      <c r="E168" s="9">
        <v>4</v>
      </c>
      <c r="F168" s="8" t="s">
        <v>136</v>
      </c>
      <c r="G168" s="9">
        <v>95.072263753114825</v>
      </c>
      <c r="H168" s="9">
        <v>0</v>
      </c>
      <c r="I168" s="10">
        <v>9582.2978723404249</v>
      </c>
      <c r="K168" s="10">
        <v>0</v>
      </c>
      <c r="L168" s="10">
        <v>0</v>
      </c>
      <c r="M168" s="9">
        <v>0</v>
      </c>
      <c r="N168" s="9">
        <v>0</v>
      </c>
      <c r="Q168" s="28">
        <f>_xlfn.XLOOKUP(A168,'[1]Coney Island Sites-Sandy Work C'!$B:$B,'[1]Coney Island Sites-Sandy Work C'!$M:$M,0)</f>
        <v>0</v>
      </c>
      <c r="R168" s="33">
        <f>_xlfn.XLOOKUP(A168,'[1]Coney Island Sites-Sandy Work C'!$B:$B,'[1]Coney Island Sites-Sandy Work C'!$D:$D,0)</f>
        <v>0</v>
      </c>
      <c r="S168" s="33">
        <f t="shared" si="26"/>
        <v>0</v>
      </c>
      <c r="U168" t="b">
        <f t="shared" si="28"/>
        <v>0</v>
      </c>
      <c r="V168" t="b">
        <f t="shared" si="24"/>
        <v>0</v>
      </c>
      <c r="W168" t="b">
        <f t="shared" si="27"/>
        <v>0</v>
      </c>
      <c r="X168" t="b">
        <f t="shared" si="25"/>
        <v>0</v>
      </c>
      <c r="Y168" t="b">
        <f t="shared" si="29"/>
        <v>0</v>
      </c>
      <c r="AA168" t="b">
        <f t="shared" si="30"/>
        <v>0</v>
      </c>
      <c r="AF168" s="10">
        <v>0</v>
      </c>
      <c r="AG168" s="10">
        <v>0</v>
      </c>
      <c r="AH168" s="10">
        <v>0</v>
      </c>
      <c r="AI168" s="10">
        <v>0</v>
      </c>
      <c r="AJ168" s="10">
        <v>0</v>
      </c>
      <c r="AK168" s="10">
        <v>0</v>
      </c>
    </row>
    <row r="169" spans="1:37" hidden="1" outlineLevel="1" x14ac:dyDescent="0.35">
      <c r="A169" s="22">
        <v>0</v>
      </c>
      <c r="B169" s="19" t="s">
        <v>788</v>
      </c>
      <c r="C169" s="19" t="s">
        <v>165</v>
      </c>
      <c r="D169" s="8" t="s">
        <v>141</v>
      </c>
      <c r="E169" s="9">
        <v>4</v>
      </c>
      <c r="F169" s="8" t="s">
        <v>136</v>
      </c>
      <c r="G169" s="9">
        <v>95.072263753114825</v>
      </c>
      <c r="H169" s="9">
        <v>0</v>
      </c>
      <c r="I169" s="10">
        <v>9582.2978723404249</v>
      </c>
      <c r="K169" s="10">
        <v>0</v>
      </c>
      <c r="L169" s="10">
        <v>0</v>
      </c>
      <c r="M169" s="9">
        <v>0</v>
      </c>
      <c r="N169" s="9">
        <v>0</v>
      </c>
      <c r="Q169" s="28">
        <f>_xlfn.XLOOKUP(A169,'[1]Coney Island Sites-Sandy Work C'!$B:$B,'[1]Coney Island Sites-Sandy Work C'!$M:$M,0)</f>
        <v>0</v>
      </c>
      <c r="R169" s="33">
        <f>_xlfn.XLOOKUP(A169,'[1]Coney Island Sites-Sandy Work C'!$B:$B,'[1]Coney Island Sites-Sandy Work C'!$D:$D,0)</f>
        <v>0</v>
      </c>
      <c r="S169" s="33">
        <f t="shared" si="26"/>
        <v>0</v>
      </c>
      <c r="U169" t="b">
        <f t="shared" si="28"/>
        <v>0</v>
      </c>
      <c r="V169" t="b">
        <f t="shared" si="24"/>
        <v>0</v>
      </c>
      <c r="W169" t="b">
        <f t="shared" si="27"/>
        <v>0</v>
      </c>
      <c r="X169" t="b">
        <f t="shared" si="25"/>
        <v>0</v>
      </c>
      <c r="Y169" t="b">
        <f t="shared" si="29"/>
        <v>0</v>
      </c>
      <c r="AA169" t="b">
        <f t="shared" si="30"/>
        <v>0</v>
      </c>
      <c r="AF169" s="10">
        <v>0</v>
      </c>
      <c r="AG169" s="10">
        <v>0</v>
      </c>
      <c r="AH169" s="10">
        <v>0</v>
      </c>
      <c r="AI169" s="10">
        <v>0</v>
      </c>
      <c r="AJ169" s="10">
        <v>0</v>
      </c>
      <c r="AK169" s="10">
        <v>0</v>
      </c>
    </row>
    <row r="170" spans="1:37" hidden="1" outlineLevel="1" x14ac:dyDescent="0.35">
      <c r="A170" s="22">
        <v>0</v>
      </c>
      <c r="B170" s="19" t="s">
        <v>788</v>
      </c>
      <c r="C170" s="19" t="s">
        <v>165</v>
      </c>
      <c r="D170" s="8" t="s">
        <v>142</v>
      </c>
      <c r="E170" s="9">
        <v>4</v>
      </c>
      <c r="F170" s="8" t="s">
        <v>136</v>
      </c>
      <c r="G170" s="9">
        <v>95.072263753114825</v>
      </c>
      <c r="H170" s="9">
        <v>0</v>
      </c>
      <c r="I170" s="10">
        <v>9582.2978723404249</v>
      </c>
      <c r="K170" s="10">
        <v>0</v>
      </c>
      <c r="L170" s="10">
        <v>0</v>
      </c>
      <c r="M170" s="9">
        <v>0</v>
      </c>
      <c r="N170" s="9">
        <v>0</v>
      </c>
      <c r="Q170" s="28">
        <f>_xlfn.XLOOKUP(A170,'[1]Coney Island Sites-Sandy Work C'!$B:$B,'[1]Coney Island Sites-Sandy Work C'!$M:$M,0)</f>
        <v>0</v>
      </c>
      <c r="R170" s="33">
        <f>_xlfn.XLOOKUP(A170,'[1]Coney Island Sites-Sandy Work C'!$B:$B,'[1]Coney Island Sites-Sandy Work C'!$D:$D,0)</f>
        <v>0</v>
      </c>
      <c r="S170" s="33">
        <f t="shared" si="26"/>
        <v>0</v>
      </c>
      <c r="U170" t="b">
        <f t="shared" si="28"/>
        <v>0</v>
      </c>
      <c r="V170" t="b">
        <f t="shared" si="24"/>
        <v>0</v>
      </c>
      <c r="W170" t="b">
        <f t="shared" si="27"/>
        <v>0</v>
      </c>
      <c r="X170" t="b">
        <f t="shared" si="25"/>
        <v>0</v>
      </c>
      <c r="Y170" t="b">
        <f t="shared" si="29"/>
        <v>0</v>
      </c>
      <c r="AA170" t="b">
        <f t="shared" si="30"/>
        <v>0</v>
      </c>
      <c r="AF170" s="10">
        <v>0</v>
      </c>
      <c r="AG170" s="10">
        <v>0</v>
      </c>
      <c r="AH170" s="10">
        <v>0</v>
      </c>
      <c r="AI170" s="10">
        <v>0</v>
      </c>
      <c r="AJ170" s="10">
        <v>0</v>
      </c>
      <c r="AK170" s="10">
        <v>0</v>
      </c>
    </row>
    <row r="171" spans="1:37" hidden="1" outlineLevel="1" x14ac:dyDescent="0.35">
      <c r="A171" s="22">
        <v>0</v>
      </c>
      <c r="B171" s="19" t="s">
        <v>788</v>
      </c>
      <c r="C171" s="19" t="s">
        <v>165</v>
      </c>
      <c r="D171" s="8" t="s">
        <v>143</v>
      </c>
      <c r="E171" s="9">
        <v>4</v>
      </c>
      <c r="F171" s="8" t="s">
        <v>136</v>
      </c>
      <c r="G171" s="9">
        <v>95.072263753114825</v>
      </c>
      <c r="H171" s="9">
        <v>0</v>
      </c>
      <c r="I171" s="10">
        <v>9582.2978723404249</v>
      </c>
      <c r="K171" s="10">
        <v>0</v>
      </c>
      <c r="L171" s="10">
        <v>0</v>
      </c>
      <c r="M171" s="9">
        <v>0</v>
      </c>
      <c r="N171" s="9">
        <v>0</v>
      </c>
      <c r="Q171" s="28">
        <f>_xlfn.XLOOKUP(A171,'[1]Coney Island Sites-Sandy Work C'!$B:$B,'[1]Coney Island Sites-Sandy Work C'!$M:$M,0)</f>
        <v>0</v>
      </c>
      <c r="R171" s="33">
        <f>_xlfn.XLOOKUP(A171,'[1]Coney Island Sites-Sandy Work C'!$B:$B,'[1]Coney Island Sites-Sandy Work C'!$D:$D,0)</f>
        <v>0</v>
      </c>
      <c r="S171" s="33">
        <f t="shared" si="26"/>
        <v>0</v>
      </c>
      <c r="U171" t="b">
        <f t="shared" si="28"/>
        <v>0</v>
      </c>
      <c r="V171" t="b">
        <f t="shared" si="24"/>
        <v>0</v>
      </c>
      <c r="W171" t="b">
        <f t="shared" si="27"/>
        <v>0</v>
      </c>
      <c r="X171" t="b">
        <f t="shared" si="25"/>
        <v>0</v>
      </c>
      <c r="Y171" t="b">
        <f t="shared" si="29"/>
        <v>0</v>
      </c>
      <c r="AA171" t="b">
        <f t="shared" si="30"/>
        <v>0</v>
      </c>
      <c r="AF171" s="10">
        <v>0</v>
      </c>
      <c r="AG171" s="10">
        <v>0</v>
      </c>
      <c r="AH171" s="10">
        <v>0</v>
      </c>
      <c r="AI171" s="10">
        <v>0</v>
      </c>
      <c r="AJ171" s="10">
        <v>0</v>
      </c>
      <c r="AK171" s="10">
        <v>0</v>
      </c>
    </row>
    <row r="172" spans="1:37" hidden="1" outlineLevel="1" x14ac:dyDescent="0.35">
      <c r="A172" s="22">
        <v>0</v>
      </c>
      <c r="B172" s="19" t="s">
        <v>788</v>
      </c>
      <c r="C172" s="19" t="s">
        <v>165</v>
      </c>
      <c r="D172" s="8" t="s">
        <v>144</v>
      </c>
      <c r="E172" s="9">
        <v>4</v>
      </c>
      <c r="F172" s="8" t="s">
        <v>136</v>
      </c>
      <c r="G172" s="9">
        <v>95.072263753114825</v>
      </c>
      <c r="H172" s="9">
        <v>0</v>
      </c>
      <c r="I172" s="10">
        <v>9582.2978723404249</v>
      </c>
      <c r="K172" s="10">
        <v>0</v>
      </c>
      <c r="L172" s="10">
        <v>0</v>
      </c>
      <c r="M172" s="9">
        <v>0</v>
      </c>
      <c r="N172" s="9">
        <v>0</v>
      </c>
      <c r="Q172" s="28">
        <f>_xlfn.XLOOKUP(A172,'[1]Coney Island Sites-Sandy Work C'!$B:$B,'[1]Coney Island Sites-Sandy Work C'!$M:$M,0)</f>
        <v>0</v>
      </c>
      <c r="R172" s="33">
        <f>_xlfn.XLOOKUP(A172,'[1]Coney Island Sites-Sandy Work C'!$B:$B,'[1]Coney Island Sites-Sandy Work C'!$D:$D,0)</f>
        <v>0</v>
      </c>
      <c r="S172" s="33">
        <f t="shared" si="26"/>
        <v>0</v>
      </c>
      <c r="U172" t="b">
        <f t="shared" si="28"/>
        <v>0</v>
      </c>
      <c r="V172" t="b">
        <f t="shared" si="24"/>
        <v>0</v>
      </c>
      <c r="W172" t="b">
        <f t="shared" si="27"/>
        <v>0</v>
      </c>
      <c r="X172" t="b">
        <f t="shared" si="25"/>
        <v>0</v>
      </c>
      <c r="Y172" t="b">
        <f t="shared" si="29"/>
        <v>0</v>
      </c>
      <c r="AA172" t="b">
        <f t="shared" si="30"/>
        <v>0</v>
      </c>
      <c r="AF172" s="10">
        <v>0</v>
      </c>
      <c r="AG172" s="10">
        <v>0</v>
      </c>
      <c r="AH172" s="10">
        <v>0</v>
      </c>
      <c r="AI172" s="10">
        <v>0</v>
      </c>
      <c r="AJ172" s="10">
        <v>0</v>
      </c>
      <c r="AK172" s="10">
        <v>0</v>
      </c>
    </row>
    <row r="173" spans="1:37" hidden="1" outlineLevel="1" x14ac:dyDescent="0.35">
      <c r="A173" s="22">
        <v>0</v>
      </c>
      <c r="B173" s="19" t="s">
        <v>788</v>
      </c>
      <c r="C173" s="19" t="s">
        <v>165</v>
      </c>
      <c r="D173" s="8" t="s">
        <v>145</v>
      </c>
      <c r="E173" s="9">
        <v>5</v>
      </c>
      <c r="F173" s="8" t="s">
        <v>136</v>
      </c>
      <c r="G173" s="9">
        <v>118.84032969139351</v>
      </c>
      <c r="H173" s="9">
        <v>0</v>
      </c>
      <c r="I173" s="10">
        <v>11977.872340425531</v>
      </c>
      <c r="K173" s="10">
        <v>0</v>
      </c>
      <c r="L173" s="10">
        <v>0</v>
      </c>
      <c r="M173" s="9">
        <v>0</v>
      </c>
      <c r="N173" s="9">
        <v>0</v>
      </c>
      <c r="Q173" s="28">
        <f>_xlfn.XLOOKUP(A173,'[1]Coney Island Sites-Sandy Work C'!$B:$B,'[1]Coney Island Sites-Sandy Work C'!$M:$M,0)</f>
        <v>0</v>
      </c>
      <c r="R173" s="33">
        <f>_xlfn.XLOOKUP(A173,'[1]Coney Island Sites-Sandy Work C'!$B:$B,'[1]Coney Island Sites-Sandy Work C'!$D:$D,0)</f>
        <v>0</v>
      </c>
      <c r="S173" s="33">
        <f t="shared" si="26"/>
        <v>0</v>
      </c>
      <c r="U173" t="b">
        <f t="shared" si="28"/>
        <v>0</v>
      </c>
      <c r="V173" t="b">
        <f t="shared" si="24"/>
        <v>0</v>
      </c>
      <c r="W173" t="b">
        <f t="shared" si="27"/>
        <v>0</v>
      </c>
      <c r="X173" t="b">
        <f t="shared" si="25"/>
        <v>0</v>
      </c>
      <c r="Y173" t="b">
        <f t="shared" si="29"/>
        <v>0</v>
      </c>
      <c r="AA173" t="b">
        <f t="shared" si="30"/>
        <v>0</v>
      </c>
      <c r="AF173" s="10">
        <v>0</v>
      </c>
      <c r="AG173" s="10">
        <v>0</v>
      </c>
      <c r="AH173" s="10">
        <v>0</v>
      </c>
      <c r="AI173" s="10">
        <v>0</v>
      </c>
      <c r="AJ173" s="10">
        <v>0</v>
      </c>
      <c r="AK173" s="10">
        <v>0</v>
      </c>
    </row>
    <row r="174" spans="1:37" hidden="1" outlineLevel="1" x14ac:dyDescent="0.35">
      <c r="A174" s="22">
        <v>0</v>
      </c>
      <c r="B174" s="19" t="s">
        <v>788</v>
      </c>
      <c r="C174" s="19" t="s">
        <v>165</v>
      </c>
      <c r="D174" s="8" t="s">
        <v>146</v>
      </c>
      <c r="E174" s="9">
        <v>5</v>
      </c>
      <c r="F174" s="8" t="s">
        <v>136</v>
      </c>
      <c r="G174" s="9">
        <v>118.84032969139351</v>
      </c>
      <c r="H174" s="9">
        <v>0</v>
      </c>
      <c r="I174" s="10">
        <v>11977.872340425531</v>
      </c>
      <c r="K174" s="10">
        <v>0</v>
      </c>
      <c r="L174" s="10">
        <v>0</v>
      </c>
      <c r="M174" s="9">
        <v>0</v>
      </c>
      <c r="N174" s="9">
        <v>0</v>
      </c>
      <c r="Q174" s="28">
        <f>_xlfn.XLOOKUP(A174,'[1]Coney Island Sites-Sandy Work C'!$B:$B,'[1]Coney Island Sites-Sandy Work C'!$M:$M,0)</f>
        <v>0</v>
      </c>
      <c r="R174" s="33">
        <f>_xlfn.XLOOKUP(A174,'[1]Coney Island Sites-Sandy Work C'!$B:$B,'[1]Coney Island Sites-Sandy Work C'!$D:$D,0)</f>
        <v>0</v>
      </c>
      <c r="S174" s="33">
        <f t="shared" si="26"/>
        <v>0</v>
      </c>
      <c r="U174" t="b">
        <f t="shared" si="28"/>
        <v>0</v>
      </c>
      <c r="V174" t="b">
        <f t="shared" si="24"/>
        <v>0</v>
      </c>
      <c r="W174" t="b">
        <f t="shared" si="27"/>
        <v>0</v>
      </c>
      <c r="X174" t="b">
        <f t="shared" si="25"/>
        <v>0</v>
      </c>
      <c r="Y174" t="b">
        <f t="shared" si="29"/>
        <v>0</v>
      </c>
      <c r="AA174" t="b">
        <f t="shared" si="30"/>
        <v>0</v>
      </c>
      <c r="AF174" s="10">
        <v>0</v>
      </c>
      <c r="AG174" s="10">
        <v>0</v>
      </c>
      <c r="AH174" s="10">
        <v>0</v>
      </c>
      <c r="AI174" s="10">
        <v>0</v>
      </c>
      <c r="AJ174" s="10">
        <v>0</v>
      </c>
      <c r="AK174" s="10">
        <v>0</v>
      </c>
    </row>
    <row r="175" spans="1:37" hidden="1" outlineLevel="1" x14ac:dyDescent="0.35">
      <c r="A175" s="22">
        <v>0</v>
      </c>
      <c r="B175" s="19" t="s">
        <v>788</v>
      </c>
      <c r="C175" s="19" t="s">
        <v>165</v>
      </c>
      <c r="D175" s="8" t="s">
        <v>147</v>
      </c>
      <c r="E175" s="9">
        <v>5</v>
      </c>
      <c r="F175" s="8" t="s">
        <v>136</v>
      </c>
      <c r="G175" s="9">
        <v>118.84032969139351</v>
      </c>
      <c r="H175" s="9">
        <v>0</v>
      </c>
      <c r="I175" s="10">
        <v>11977.872340425531</v>
      </c>
      <c r="K175" s="10">
        <v>0</v>
      </c>
      <c r="L175" s="10">
        <v>0</v>
      </c>
      <c r="M175" s="9">
        <v>0</v>
      </c>
      <c r="N175" s="9">
        <v>0</v>
      </c>
      <c r="Q175" s="28">
        <f>_xlfn.XLOOKUP(A175,'[1]Coney Island Sites-Sandy Work C'!$B:$B,'[1]Coney Island Sites-Sandy Work C'!$M:$M,0)</f>
        <v>0</v>
      </c>
      <c r="R175" s="33">
        <f>_xlfn.XLOOKUP(A175,'[1]Coney Island Sites-Sandy Work C'!$B:$B,'[1]Coney Island Sites-Sandy Work C'!$D:$D,0)</f>
        <v>0</v>
      </c>
      <c r="S175" s="33">
        <f t="shared" si="26"/>
        <v>0</v>
      </c>
      <c r="U175" t="b">
        <f t="shared" si="28"/>
        <v>0</v>
      </c>
      <c r="V175" t="b">
        <f t="shared" si="24"/>
        <v>0</v>
      </c>
      <c r="W175" t="b">
        <f t="shared" si="27"/>
        <v>0</v>
      </c>
      <c r="X175" t="b">
        <f t="shared" si="25"/>
        <v>0</v>
      </c>
      <c r="Y175" t="b">
        <f t="shared" si="29"/>
        <v>0</v>
      </c>
      <c r="AA175" t="b">
        <f t="shared" si="30"/>
        <v>0</v>
      </c>
      <c r="AF175" s="10">
        <v>0</v>
      </c>
      <c r="AG175" s="10">
        <v>0</v>
      </c>
      <c r="AH175" s="10">
        <v>0</v>
      </c>
      <c r="AI175" s="10">
        <v>0</v>
      </c>
      <c r="AJ175" s="10">
        <v>0</v>
      </c>
      <c r="AK175" s="10">
        <v>0</v>
      </c>
    </row>
    <row r="176" spans="1:37" hidden="1" outlineLevel="1" x14ac:dyDescent="0.35">
      <c r="A176" s="22">
        <v>0</v>
      </c>
      <c r="B176" s="19" t="s">
        <v>788</v>
      </c>
      <c r="C176" s="19" t="s">
        <v>165</v>
      </c>
      <c r="D176" s="8" t="s">
        <v>148</v>
      </c>
      <c r="E176" s="9">
        <v>5</v>
      </c>
      <c r="F176" s="8" t="s">
        <v>136</v>
      </c>
      <c r="G176" s="9">
        <v>118.84032969139351</v>
      </c>
      <c r="H176" s="9">
        <v>0</v>
      </c>
      <c r="I176" s="10">
        <v>11977.872340425531</v>
      </c>
      <c r="K176" s="10">
        <v>0</v>
      </c>
      <c r="L176" s="10">
        <v>0</v>
      </c>
      <c r="M176" s="9">
        <v>0</v>
      </c>
      <c r="N176" s="9">
        <v>0</v>
      </c>
      <c r="Q176" s="28">
        <f>_xlfn.XLOOKUP(A176,'[1]Coney Island Sites-Sandy Work C'!$B:$B,'[1]Coney Island Sites-Sandy Work C'!$M:$M,0)</f>
        <v>0</v>
      </c>
      <c r="R176" s="33">
        <f>_xlfn.XLOOKUP(A176,'[1]Coney Island Sites-Sandy Work C'!$B:$B,'[1]Coney Island Sites-Sandy Work C'!$D:$D,0)</f>
        <v>0</v>
      </c>
      <c r="S176" s="33">
        <f t="shared" si="26"/>
        <v>0</v>
      </c>
      <c r="U176" t="b">
        <f t="shared" si="28"/>
        <v>0</v>
      </c>
      <c r="V176" t="b">
        <f t="shared" si="24"/>
        <v>0</v>
      </c>
      <c r="W176" t="b">
        <f t="shared" si="27"/>
        <v>0</v>
      </c>
      <c r="X176" t="b">
        <f t="shared" si="25"/>
        <v>0</v>
      </c>
      <c r="Y176" t="b">
        <f t="shared" si="29"/>
        <v>0</v>
      </c>
      <c r="AA176" t="b">
        <f t="shared" si="30"/>
        <v>0</v>
      </c>
      <c r="AF176" s="10">
        <v>0</v>
      </c>
      <c r="AG176" s="10">
        <v>0</v>
      </c>
      <c r="AH176" s="10">
        <v>0</v>
      </c>
      <c r="AI176" s="10">
        <v>0</v>
      </c>
      <c r="AJ176" s="10">
        <v>0</v>
      </c>
      <c r="AK176" s="10">
        <v>0</v>
      </c>
    </row>
    <row r="177" spans="1:37" hidden="1" outlineLevel="1" x14ac:dyDescent="0.35">
      <c r="A177" s="22">
        <v>0</v>
      </c>
      <c r="B177" s="19" t="s">
        <v>788</v>
      </c>
      <c r="C177" s="19" t="s">
        <v>165</v>
      </c>
      <c r="D177" s="8" t="s">
        <v>149</v>
      </c>
      <c r="E177" s="9">
        <v>5</v>
      </c>
      <c r="F177" s="8" t="s">
        <v>136</v>
      </c>
      <c r="G177" s="9">
        <v>118.84032969139351</v>
      </c>
      <c r="H177" s="9">
        <v>0</v>
      </c>
      <c r="I177" s="10">
        <v>11977.872340425531</v>
      </c>
      <c r="K177" s="10">
        <v>0</v>
      </c>
      <c r="L177" s="10">
        <v>0</v>
      </c>
      <c r="M177" s="9">
        <v>0</v>
      </c>
      <c r="N177" s="9">
        <v>0</v>
      </c>
      <c r="Q177" s="28">
        <f>_xlfn.XLOOKUP(A177,'[1]Coney Island Sites-Sandy Work C'!$B:$B,'[1]Coney Island Sites-Sandy Work C'!$M:$M,0)</f>
        <v>0</v>
      </c>
      <c r="R177" s="33">
        <f>_xlfn.XLOOKUP(A177,'[1]Coney Island Sites-Sandy Work C'!$B:$B,'[1]Coney Island Sites-Sandy Work C'!$D:$D,0)</f>
        <v>0</v>
      </c>
      <c r="S177" s="33">
        <f t="shared" si="26"/>
        <v>0</v>
      </c>
      <c r="U177" t="b">
        <f t="shared" si="28"/>
        <v>0</v>
      </c>
      <c r="V177" t="b">
        <f t="shared" si="24"/>
        <v>0</v>
      </c>
      <c r="W177" t="b">
        <f t="shared" si="27"/>
        <v>0</v>
      </c>
      <c r="X177" t="b">
        <f t="shared" si="25"/>
        <v>0</v>
      </c>
      <c r="Y177" t="b">
        <f t="shared" si="29"/>
        <v>0</v>
      </c>
      <c r="AA177" t="b">
        <f t="shared" si="30"/>
        <v>0</v>
      </c>
      <c r="AF177" s="10">
        <v>0</v>
      </c>
      <c r="AG177" s="10">
        <v>0</v>
      </c>
      <c r="AH177" s="10">
        <v>0</v>
      </c>
      <c r="AI177" s="10">
        <v>0</v>
      </c>
      <c r="AJ177" s="10">
        <v>0</v>
      </c>
      <c r="AK177" s="10">
        <v>0</v>
      </c>
    </row>
    <row r="178" spans="1:37" hidden="1" outlineLevel="1" x14ac:dyDescent="0.35">
      <c r="A178" s="22">
        <v>0</v>
      </c>
      <c r="B178" s="19" t="s">
        <v>788</v>
      </c>
      <c r="C178" s="19" t="s">
        <v>165</v>
      </c>
      <c r="D178" s="8" t="s">
        <v>150</v>
      </c>
      <c r="E178" s="9">
        <v>5</v>
      </c>
      <c r="F178" s="8" t="s">
        <v>136</v>
      </c>
      <c r="G178" s="9">
        <v>118.84032969139351</v>
      </c>
      <c r="H178" s="9">
        <v>0</v>
      </c>
      <c r="I178" s="10">
        <v>11977.872340425531</v>
      </c>
      <c r="K178" s="10">
        <v>0</v>
      </c>
      <c r="L178" s="10">
        <v>0</v>
      </c>
      <c r="M178" s="9">
        <v>0</v>
      </c>
      <c r="N178" s="9">
        <v>0</v>
      </c>
      <c r="Q178" s="28">
        <f>_xlfn.XLOOKUP(A178,'[1]Coney Island Sites-Sandy Work C'!$B:$B,'[1]Coney Island Sites-Sandy Work C'!$M:$M,0)</f>
        <v>0</v>
      </c>
      <c r="R178" s="33">
        <f>_xlfn.XLOOKUP(A178,'[1]Coney Island Sites-Sandy Work C'!$B:$B,'[1]Coney Island Sites-Sandy Work C'!$D:$D,0)</f>
        <v>0</v>
      </c>
      <c r="S178" s="33">
        <f t="shared" si="26"/>
        <v>0</v>
      </c>
      <c r="U178" t="b">
        <f t="shared" si="28"/>
        <v>0</v>
      </c>
      <c r="V178" t="b">
        <f t="shared" si="24"/>
        <v>0</v>
      </c>
      <c r="W178" t="b">
        <f t="shared" si="27"/>
        <v>0</v>
      </c>
      <c r="X178" t="b">
        <f t="shared" si="25"/>
        <v>0</v>
      </c>
      <c r="Y178" t="b">
        <f t="shared" si="29"/>
        <v>0</v>
      </c>
      <c r="AA178" t="b">
        <f t="shared" si="30"/>
        <v>0</v>
      </c>
      <c r="AF178" s="10">
        <v>0</v>
      </c>
      <c r="AG178" s="10">
        <v>0</v>
      </c>
      <c r="AH178" s="10">
        <v>0</v>
      </c>
      <c r="AI178" s="10">
        <v>0</v>
      </c>
      <c r="AJ178" s="10">
        <v>0</v>
      </c>
      <c r="AK178" s="10">
        <v>0</v>
      </c>
    </row>
    <row r="179" spans="1:37" hidden="1" collapsed="1" x14ac:dyDescent="0.35">
      <c r="A179" s="21">
        <v>0</v>
      </c>
      <c r="B179" s="18" t="s">
        <v>788</v>
      </c>
      <c r="C179" s="18" t="s">
        <v>167</v>
      </c>
      <c r="D179" s="5" t="s">
        <v>168</v>
      </c>
      <c r="E179" s="6">
        <v>52.17</v>
      </c>
      <c r="F179" s="5" t="s">
        <v>136</v>
      </c>
      <c r="G179" s="6">
        <v>0</v>
      </c>
      <c r="H179" s="6">
        <v>1</v>
      </c>
      <c r="I179" s="7">
        <v>7750</v>
      </c>
      <c r="K179" s="7">
        <v>0</v>
      </c>
      <c r="L179" s="7">
        <v>0</v>
      </c>
      <c r="M179" s="6">
        <v>0</v>
      </c>
      <c r="N179" s="6">
        <v>0</v>
      </c>
      <c r="Q179" s="27">
        <f>_xlfn.XLOOKUP(A179,'[1]Coney Island Sites-Sandy Work C'!$B:$B,'[1]Coney Island Sites-Sandy Work C'!$M:$M,0)</f>
        <v>0</v>
      </c>
      <c r="R179" s="32">
        <f>_xlfn.XLOOKUP(A179,'[1]Coney Island Sites-Sandy Work C'!$B:$B,'[1]Coney Island Sites-Sandy Work C'!$D:$D,0)</f>
        <v>0</v>
      </c>
      <c r="S179" s="32">
        <f t="shared" si="26"/>
        <v>0</v>
      </c>
      <c r="U179" t="b">
        <f t="shared" si="28"/>
        <v>0</v>
      </c>
      <c r="V179" t="b">
        <f t="shared" si="24"/>
        <v>0</v>
      </c>
      <c r="W179" t="b">
        <f t="shared" si="27"/>
        <v>0</v>
      </c>
      <c r="X179" t="b">
        <f t="shared" si="25"/>
        <v>0</v>
      </c>
      <c r="Y179" t="b">
        <f t="shared" si="29"/>
        <v>0</v>
      </c>
      <c r="AA179" t="b">
        <f t="shared" si="30"/>
        <v>0</v>
      </c>
      <c r="AF179" s="7">
        <v>0</v>
      </c>
      <c r="AG179" s="7">
        <v>0</v>
      </c>
      <c r="AH179" s="7">
        <v>0</v>
      </c>
      <c r="AI179" s="7">
        <v>0</v>
      </c>
      <c r="AJ179" s="7">
        <v>7750</v>
      </c>
      <c r="AK179" s="7">
        <v>0</v>
      </c>
    </row>
    <row r="180" spans="1:37" hidden="1" x14ac:dyDescent="0.35">
      <c r="A180" s="20">
        <v>0</v>
      </c>
      <c r="B180" s="17" t="s">
        <v>788</v>
      </c>
      <c r="C180" s="17" t="s">
        <v>169</v>
      </c>
      <c r="D180" s="4" t="s">
        <v>170</v>
      </c>
      <c r="E180" s="3">
        <v>9460</v>
      </c>
      <c r="F180" s="4" t="s">
        <v>83</v>
      </c>
      <c r="G180" s="3">
        <v>2363.1</v>
      </c>
      <c r="H180" s="3">
        <v>4.0032161144259657</v>
      </c>
      <c r="I180" s="2">
        <v>227761.46</v>
      </c>
      <c r="J180" s="40">
        <f>K180/N180</f>
        <v>96.382499999999993</v>
      </c>
      <c r="K180" s="2">
        <v>385.53</v>
      </c>
      <c r="L180" s="2">
        <v>385.53</v>
      </c>
      <c r="M180" s="3">
        <v>880</v>
      </c>
      <c r="N180" s="3">
        <v>4</v>
      </c>
      <c r="Q180" s="24">
        <f>_xlfn.XLOOKUP(A180,'[1]Coney Island Sites-Sandy Work C'!$B:$B,'[1]Coney Island Sites-Sandy Work C'!$M:$M,0)</f>
        <v>0</v>
      </c>
      <c r="R180" s="31">
        <f>_xlfn.XLOOKUP(A180,'[1]Coney Island Sites-Sandy Work C'!$B:$B,'[1]Coney Island Sites-Sandy Work C'!$D:$D,0)</f>
        <v>0</v>
      </c>
      <c r="S180" s="31">
        <f t="shared" si="26"/>
        <v>0</v>
      </c>
      <c r="U180" t="b">
        <f t="shared" si="28"/>
        <v>0</v>
      </c>
      <c r="V180" t="b">
        <f t="shared" si="24"/>
        <v>0</v>
      </c>
      <c r="W180" t="b">
        <f t="shared" si="27"/>
        <v>0</v>
      </c>
      <c r="X180" t="b">
        <f t="shared" si="25"/>
        <v>0</v>
      </c>
      <c r="Y180" t="b">
        <f t="shared" si="29"/>
        <v>0</v>
      </c>
      <c r="AA180" t="b">
        <f t="shared" si="30"/>
        <v>0</v>
      </c>
      <c r="AF180" s="2">
        <v>227761.46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</row>
    <row r="181" spans="1:37" hidden="1" outlineLevel="1" x14ac:dyDescent="0.35">
      <c r="A181" s="22">
        <v>0</v>
      </c>
      <c r="B181" s="19" t="s">
        <v>788</v>
      </c>
      <c r="C181" s="19" t="s">
        <v>169</v>
      </c>
      <c r="D181" s="8" t="s">
        <v>139</v>
      </c>
      <c r="E181" s="9">
        <v>1520</v>
      </c>
      <c r="F181" s="8" t="s">
        <v>83</v>
      </c>
      <c r="G181" s="9">
        <v>379.69471458773779</v>
      </c>
      <c r="H181" s="9">
        <v>0</v>
      </c>
      <c r="I181" s="10">
        <v>36595.921691331918</v>
      </c>
      <c r="K181" s="10">
        <v>0</v>
      </c>
      <c r="L181" s="10">
        <v>0</v>
      </c>
      <c r="M181" s="9">
        <v>0</v>
      </c>
      <c r="N181" s="9">
        <v>0</v>
      </c>
      <c r="Q181" s="28">
        <f>_xlfn.XLOOKUP(A181,'[1]Coney Island Sites-Sandy Work C'!$B:$B,'[1]Coney Island Sites-Sandy Work C'!$M:$M,0)</f>
        <v>0</v>
      </c>
      <c r="R181" s="33">
        <f>_xlfn.XLOOKUP(A181,'[1]Coney Island Sites-Sandy Work C'!$B:$B,'[1]Coney Island Sites-Sandy Work C'!$D:$D,0)</f>
        <v>0</v>
      </c>
      <c r="S181" s="33">
        <f t="shared" si="26"/>
        <v>0</v>
      </c>
      <c r="U181" t="b">
        <f t="shared" si="28"/>
        <v>0</v>
      </c>
      <c r="V181" t="b">
        <f t="shared" si="24"/>
        <v>0</v>
      </c>
      <c r="W181" t="b">
        <f t="shared" si="27"/>
        <v>0</v>
      </c>
      <c r="X181" t="b">
        <f t="shared" si="25"/>
        <v>0</v>
      </c>
      <c r="Y181" t="b">
        <f t="shared" si="29"/>
        <v>0</v>
      </c>
      <c r="AA181" t="b">
        <f t="shared" si="30"/>
        <v>0</v>
      </c>
      <c r="AF181" s="10">
        <v>0</v>
      </c>
      <c r="AG181" s="10">
        <v>0</v>
      </c>
      <c r="AH181" s="10">
        <v>0</v>
      </c>
      <c r="AI181" s="10">
        <v>0</v>
      </c>
      <c r="AJ181" s="10">
        <v>0</v>
      </c>
      <c r="AK181" s="10">
        <v>0</v>
      </c>
    </row>
    <row r="182" spans="1:37" hidden="1" outlineLevel="1" x14ac:dyDescent="0.35">
      <c r="A182" s="22">
        <v>0</v>
      </c>
      <c r="B182" s="19" t="s">
        <v>788</v>
      </c>
      <c r="C182" s="19" t="s">
        <v>169</v>
      </c>
      <c r="D182" s="8" t="s">
        <v>140</v>
      </c>
      <c r="E182" s="9">
        <v>1590</v>
      </c>
      <c r="F182" s="8" t="s">
        <v>83</v>
      </c>
      <c r="G182" s="9">
        <v>397.18065539112052</v>
      </c>
      <c r="H182" s="9">
        <v>0</v>
      </c>
      <c r="I182" s="10">
        <v>38281.260190274843</v>
      </c>
      <c r="K182" s="10">
        <v>0</v>
      </c>
      <c r="L182" s="10">
        <v>0</v>
      </c>
      <c r="M182" s="9">
        <v>0</v>
      </c>
      <c r="N182" s="9">
        <v>0</v>
      </c>
      <c r="Q182" s="28">
        <f>_xlfn.XLOOKUP(A182,'[1]Coney Island Sites-Sandy Work C'!$B:$B,'[1]Coney Island Sites-Sandy Work C'!$M:$M,0)</f>
        <v>0</v>
      </c>
      <c r="R182" s="33">
        <f>_xlfn.XLOOKUP(A182,'[1]Coney Island Sites-Sandy Work C'!$B:$B,'[1]Coney Island Sites-Sandy Work C'!$D:$D,0)</f>
        <v>0</v>
      </c>
      <c r="S182" s="33">
        <f t="shared" si="26"/>
        <v>0</v>
      </c>
      <c r="U182" t="b">
        <f t="shared" si="28"/>
        <v>0</v>
      </c>
      <c r="V182" t="b">
        <f t="shared" si="24"/>
        <v>0</v>
      </c>
      <c r="W182" t="b">
        <f t="shared" si="27"/>
        <v>0</v>
      </c>
      <c r="X182" t="b">
        <f t="shared" si="25"/>
        <v>0</v>
      </c>
      <c r="Y182" t="b">
        <f t="shared" si="29"/>
        <v>0</v>
      </c>
      <c r="AA182" t="b">
        <f t="shared" si="30"/>
        <v>0</v>
      </c>
      <c r="AF182" s="10">
        <v>0</v>
      </c>
      <c r="AG182" s="10">
        <v>0</v>
      </c>
      <c r="AH182" s="10">
        <v>0</v>
      </c>
      <c r="AI182" s="10">
        <v>0</v>
      </c>
      <c r="AJ182" s="10">
        <v>0</v>
      </c>
      <c r="AK182" s="10">
        <v>0</v>
      </c>
    </row>
    <row r="183" spans="1:37" hidden="1" outlineLevel="1" x14ac:dyDescent="0.35">
      <c r="A183" s="22">
        <v>0</v>
      </c>
      <c r="B183" s="19" t="s">
        <v>788</v>
      </c>
      <c r="C183" s="19" t="s">
        <v>169</v>
      </c>
      <c r="D183" s="8" t="s">
        <v>141</v>
      </c>
      <c r="E183" s="9">
        <v>2280</v>
      </c>
      <c r="F183" s="8" t="s">
        <v>83</v>
      </c>
      <c r="G183" s="9">
        <v>569.54207188160672</v>
      </c>
      <c r="H183" s="9">
        <v>0</v>
      </c>
      <c r="I183" s="10">
        <v>54893.882536997888</v>
      </c>
      <c r="K183" s="10">
        <v>0</v>
      </c>
      <c r="L183" s="10">
        <v>0</v>
      </c>
      <c r="M183" s="9">
        <v>0</v>
      </c>
      <c r="N183" s="9">
        <v>0</v>
      </c>
      <c r="Q183" s="28">
        <f>_xlfn.XLOOKUP(A183,'[1]Coney Island Sites-Sandy Work C'!$B:$B,'[1]Coney Island Sites-Sandy Work C'!$M:$M,0)</f>
        <v>0</v>
      </c>
      <c r="R183" s="33">
        <f>_xlfn.XLOOKUP(A183,'[1]Coney Island Sites-Sandy Work C'!$B:$B,'[1]Coney Island Sites-Sandy Work C'!$D:$D,0)</f>
        <v>0</v>
      </c>
      <c r="S183" s="33">
        <f t="shared" si="26"/>
        <v>0</v>
      </c>
      <c r="U183" t="b">
        <f t="shared" si="28"/>
        <v>0</v>
      </c>
      <c r="V183" t="b">
        <f t="shared" si="24"/>
        <v>0</v>
      </c>
      <c r="W183" t="b">
        <f t="shared" si="27"/>
        <v>0</v>
      </c>
      <c r="X183" t="b">
        <f t="shared" si="25"/>
        <v>0</v>
      </c>
      <c r="Y183" t="b">
        <f t="shared" si="29"/>
        <v>0</v>
      </c>
      <c r="AA183" t="b">
        <f t="shared" si="30"/>
        <v>0</v>
      </c>
      <c r="AF183" s="10">
        <v>0</v>
      </c>
      <c r="AG183" s="10">
        <v>0</v>
      </c>
      <c r="AH183" s="10">
        <v>0</v>
      </c>
      <c r="AI183" s="10">
        <v>0</v>
      </c>
      <c r="AJ183" s="10">
        <v>0</v>
      </c>
      <c r="AK183" s="10">
        <v>0</v>
      </c>
    </row>
    <row r="184" spans="1:37" hidden="1" outlineLevel="1" x14ac:dyDescent="0.35">
      <c r="A184" s="22">
        <v>0</v>
      </c>
      <c r="B184" s="19" t="s">
        <v>788</v>
      </c>
      <c r="C184" s="19" t="s">
        <v>169</v>
      </c>
      <c r="D184" s="8" t="s">
        <v>142</v>
      </c>
      <c r="E184" s="9">
        <v>1990</v>
      </c>
      <c r="F184" s="8" t="s">
        <v>83</v>
      </c>
      <c r="G184" s="9">
        <v>497.10031712473568</v>
      </c>
      <c r="H184" s="9">
        <v>0</v>
      </c>
      <c r="I184" s="10">
        <v>47911.765898520083</v>
      </c>
      <c r="K184" s="10">
        <v>0</v>
      </c>
      <c r="L184" s="10">
        <v>0</v>
      </c>
      <c r="M184" s="9">
        <v>0</v>
      </c>
      <c r="N184" s="9">
        <v>0</v>
      </c>
      <c r="Q184" s="28">
        <f>_xlfn.XLOOKUP(A184,'[1]Coney Island Sites-Sandy Work C'!$B:$B,'[1]Coney Island Sites-Sandy Work C'!$M:$M,0)</f>
        <v>0</v>
      </c>
      <c r="R184" s="33">
        <f>_xlfn.XLOOKUP(A184,'[1]Coney Island Sites-Sandy Work C'!$B:$B,'[1]Coney Island Sites-Sandy Work C'!$D:$D,0)</f>
        <v>0</v>
      </c>
      <c r="S184" s="33">
        <f t="shared" si="26"/>
        <v>0</v>
      </c>
      <c r="U184" t="b">
        <f t="shared" si="28"/>
        <v>0</v>
      </c>
      <c r="V184" t="b">
        <f t="shared" si="24"/>
        <v>0</v>
      </c>
      <c r="W184" t="b">
        <f t="shared" si="27"/>
        <v>0</v>
      </c>
      <c r="X184" t="b">
        <f t="shared" si="25"/>
        <v>0</v>
      </c>
      <c r="Y184" t="b">
        <f t="shared" si="29"/>
        <v>0</v>
      </c>
      <c r="AA184" t="b">
        <f t="shared" si="30"/>
        <v>0</v>
      </c>
      <c r="AF184" s="10">
        <v>0</v>
      </c>
      <c r="AG184" s="10">
        <v>0</v>
      </c>
      <c r="AH184" s="10">
        <v>0</v>
      </c>
      <c r="AI184" s="10">
        <v>0</v>
      </c>
      <c r="AJ184" s="10">
        <v>0</v>
      </c>
      <c r="AK184" s="10">
        <v>0</v>
      </c>
    </row>
    <row r="185" spans="1:37" hidden="1" outlineLevel="1" x14ac:dyDescent="0.35">
      <c r="A185" s="22">
        <v>0</v>
      </c>
      <c r="B185" s="19" t="s">
        <v>788</v>
      </c>
      <c r="C185" s="19" t="s">
        <v>169</v>
      </c>
      <c r="D185" s="8" t="s">
        <v>143</v>
      </c>
      <c r="E185" s="9">
        <v>2080</v>
      </c>
      <c r="F185" s="8" t="s">
        <v>83</v>
      </c>
      <c r="G185" s="9">
        <v>519.58224101479914</v>
      </c>
      <c r="H185" s="9">
        <v>0</v>
      </c>
      <c r="I185" s="10">
        <v>50078.62968287526</v>
      </c>
      <c r="K185" s="10">
        <v>0</v>
      </c>
      <c r="L185" s="10">
        <v>0</v>
      </c>
      <c r="M185" s="9">
        <v>0</v>
      </c>
      <c r="N185" s="9">
        <v>0</v>
      </c>
      <c r="Q185" s="28">
        <f>_xlfn.XLOOKUP(A185,'[1]Coney Island Sites-Sandy Work C'!$B:$B,'[1]Coney Island Sites-Sandy Work C'!$M:$M,0)</f>
        <v>0</v>
      </c>
      <c r="R185" s="33">
        <f>_xlfn.XLOOKUP(A185,'[1]Coney Island Sites-Sandy Work C'!$B:$B,'[1]Coney Island Sites-Sandy Work C'!$D:$D,0)</f>
        <v>0</v>
      </c>
      <c r="S185" s="33">
        <f t="shared" si="26"/>
        <v>0</v>
      </c>
      <c r="U185" t="b">
        <f t="shared" si="28"/>
        <v>0</v>
      </c>
      <c r="V185" t="b">
        <f t="shared" si="24"/>
        <v>0</v>
      </c>
      <c r="W185" t="b">
        <f t="shared" si="27"/>
        <v>0</v>
      </c>
      <c r="X185" t="b">
        <f t="shared" si="25"/>
        <v>0</v>
      </c>
      <c r="Y185" t="b">
        <f t="shared" si="29"/>
        <v>0</v>
      </c>
      <c r="AA185" t="b">
        <f t="shared" si="30"/>
        <v>0</v>
      </c>
      <c r="AF185" s="10">
        <v>0</v>
      </c>
      <c r="AG185" s="10">
        <v>0</v>
      </c>
      <c r="AH185" s="10">
        <v>0</v>
      </c>
      <c r="AI185" s="10">
        <v>0</v>
      </c>
      <c r="AJ185" s="10">
        <v>0</v>
      </c>
      <c r="AK185" s="10">
        <v>0</v>
      </c>
    </row>
    <row r="186" spans="1:37" hidden="1" collapsed="1" x14ac:dyDescent="0.35">
      <c r="A186" s="21">
        <v>0</v>
      </c>
      <c r="B186" s="18" t="s">
        <v>788</v>
      </c>
      <c r="C186" s="18" t="s">
        <v>171</v>
      </c>
      <c r="D186" s="5" t="s">
        <v>172</v>
      </c>
      <c r="E186" s="6">
        <v>0.22</v>
      </c>
      <c r="F186" s="5" t="s">
        <v>136</v>
      </c>
      <c r="G186" s="6">
        <v>16</v>
      </c>
      <c r="H186" s="6">
        <v>1.375E-2</v>
      </c>
      <c r="I186" s="7">
        <v>1520.48</v>
      </c>
      <c r="J186" s="40" t="e">
        <f>K186/N186</f>
        <v>#DIV/0!</v>
      </c>
      <c r="K186" s="7">
        <v>0</v>
      </c>
      <c r="L186" s="7">
        <v>0</v>
      </c>
      <c r="M186" s="6">
        <v>0</v>
      </c>
      <c r="N186" s="6">
        <v>0</v>
      </c>
      <c r="Q186" s="27">
        <f>_xlfn.XLOOKUP(A186,'[1]Coney Island Sites-Sandy Work C'!$B:$B,'[1]Coney Island Sites-Sandy Work C'!$M:$M,0)</f>
        <v>0</v>
      </c>
      <c r="R186" s="32">
        <f>_xlfn.XLOOKUP(A186,'[1]Coney Island Sites-Sandy Work C'!$B:$B,'[1]Coney Island Sites-Sandy Work C'!$D:$D,0)</f>
        <v>0</v>
      </c>
      <c r="S186" s="32">
        <f t="shared" si="26"/>
        <v>0</v>
      </c>
      <c r="U186" t="b">
        <f t="shared" si="28"/>
        <v>0</v>
      </c>
      <c r="V186" t="b">
        <f t="shared" si="24"/>
        <v>0</v>
      </c>
      <c r="W186" t="b">
        <f t="shared" si="27"/>
        <v>0</v>
      </c>
      <c r="X186" t="b">
        <f t="shared" si="25"/>
        <v>0</v>
      </c>
      <c r="Y186" t="b">
        <f t="shared" si="29"/>
        <v>0</v>
      </c>
      <c r="AA186" t="b">
        <f t="shared" si="30"/>
        <v>0</v>
      </c>
      <c r="AF186" s="7">
        <v>1520.48</v>
      </c>
      <c r="AG186" s="7">
        <v>0</v>
      </c>
      <c r="AH186" s="7">
        <v>0</v>
      </c>
      <c r="AI186" s="7">
        <v>0</v>
      </c>
      <c r="AJ186" s="7">
        <v>0</v>
      </c>
      <c r="AK186" s="7">
        <v>0</v>
      </c>
    </row>
    <row r="187" spans="1:37" hidden="1" outlineLevel="1" x14ac:dyDescent="0.35">
      <c r="A187" s="22">
        <v>0</v>
      </c>
      <c r="B187" s="19" t="s">
        <v>788</v>
      </c>
      <c r="C187" s="19" t="s">
        <v>171</v>
      </c>
      <c r="D187" s="8" t="s">
        <v>150</v>
      </c>
      <c r="E187" s="9">
        <v>1</v>
      </c>
      <c r="F187" s="8" t="s">
        <v>136</v>
      </c>
      <c r="G187" s="9">
        <v>72.727272727272734</v>
      </c>
      <c r="H187" s="9">
        <v>0</v>
      </c>
      <c r="I187" s="10">
        <v>6911.2727272727279</v>
      </c>
      <c r="K187" s="10">
        <v>0</v>
      </c>
      <c r="L187" s="10">
        <v>0</v>
      </c>
      <c r="M187" s="9">
        <v>0</v>
      </c>
      <c r="N187" s="9">
        <v>0</v>
      </c>
      <c r="Q187" s="28">
        <f>_xlfn.XLOOKUP(A187,'[1]Coney Island Sites-Sandy Work C'!$B:$B,'[1]Coney Island Sites-Sandy Work C'!$M:$M,0)</f>
        <v>0</v>
      </c>
      <c r="R187" s="33">
        <f>_xlfn.XLOOKUP(A187,'[1]Coney Island Sites-Sandy Work C'!$B:$B,'[1]Coney Island Sites-Sandy Work C'!$D:$D,0)</f>
        <v>0</v>
      </c>
      <c r="S187" s="33">
        <f t="shared" si="26"/>
        <v>0</v>
      </c>
      <c r="U187" t="b">
        <f t="shared" si="28"/>
        <v>0</v>
      </c>
      <c r="V187" t="b">
        <f t="shared" si="24"/>
        <v>0</v>
      </c>
      <c r="W187" t="b">
        <f t="shared" si="27"/>
        <v>0</v>
      </c>
      <c r="X187" t="b">
        <f t="shared" si="25"/>
        <v>0</v>
      </c>
      <c r="Y187" t="b">
        <f t="shared" si="29"/>
        <v>0</v>
      </c>
      <c r="AA187" t="b">
        <f t="shared" si="30"/>
        <v>0</v>
      </c>
      <c r="AF187" s="10">
        <v>0</v>
      </c>
      <c r="AG187" s="10">
        <v>0</v>
      </c>
      <c r="AH187" s="10">
        <v>0</v>
      </c>
      <c r="AI187" s="10">
        <v>0</v>
      </c>
      <c r="AJ187" s="10">
        <v>0</v>
      </c>
      <c r="AK187" s="10">
        <v>0</v>
      </c>
    </row>
    <row r="188" spans="1:37" hidden="1" collapsed="1" x14ac:dyDescent="0.35">
      <c r="A188" s="20">
        <v>0</v>
      </c>
      <c r="B188" s="17" t="s">
        <v>788</v>
      </c>
      <c r="C188" s="17" t="s">
        <v>173</v>
      </c>
      <c r="D188" s="4" t="s">
        <v>174</v>
      </c>
      <c r="E188" s="3">
        <v>0.77</v>
      </c>
      <c r="F188" s="4" t="s">
        <v>136</v>
      </c>
      <c r="G188" s="3">
        <v>192</v>
      </c>
      <c r="H188" s="3">
        <v>4.0104166666666656E-3</v>
      </c>
      <c r="I188" s="2">
        <v>18245.759999999998</v>
      </c>
      <c r="J188" s="40" t="e">
        <f>K188/N188</f>
        <v>#DIV/0!</v>
      </c>
      <c r="K188" s="2">
        <v>0</v>
      </c>
      <c r="L188" s="2">
        <v>0</v>
      </c>
      <c r="M188" s="3">
        <v>0</v>
      </c>
      <c r="N188" s="3">
        <v>0</v>
      </c>
      <c r="Q188" s="24">
        <f>_xlfn.XLOOKUP(A188,'[1]Coney Island Sites-Sandy Work C'!$B:$B,'[1]Coney Island Sites-Sandy Work C'!$M:$M,0)</f>
        <v>0</v>
      </c>
      <c r="R188" s="31">
        <f>_xlfn.XLOOKUP(A188,'[1]Coney Island Sites-Sandy Work C'!$B:$B,'[1]Coney Island Sites-Sandy Work C'!$D:$D,0)</f>
        <v>0</v>
      </c>
      <c r="S188" s="31">
        <f t="shared" si="26"/>
        <v>0</v>
      </c>
      <c r="U188" t="b">
        <f t="shared" si="28"/>
        <v>0</v>
      </c>
      <c r="V188" t="b">
        <f t="shared" si="24"/>
        <v>0</v>
      </c>
      <c r="W188" t="b">
        <f t="shared" si="27"/>
        <v>0</v>
      </c>
      <c r="X188" t="b">
        <f t="shared" si="25"/>
        <v>0</v>
      </c>
      <c r="Y188" t="b">
        <f t="shared" si="29"/>
        <v>0</v>
      </c>
      <c r="AA188" t="b">
        <f t="shared" si="30"/>
        <v>0</v>
      </c>
      <c r="AF188" s="2">
        <v>18245.759999999998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</row>
    <row r="189" spans="1:37" hidden="1" outlineLevel="1" x14ac:dyDescent="0.35">
      <c r="A189" s="22">
        <v>0</v>
      </c>
      <c r="B189" s="19" t="s">
        <v>788</v>
      </c>
      <c r="C189" s="19" t="s">
        <v>173</v>
      </c>
      <c r="D189" s="8" t="s">
        <v>139</v>
      </c>
      <c r="E189" s="9">
        <v>2</v>
      </c>
      <c r="F189" s="8" t="s">
        <v>136</v>
      </c>
      <c r="G189" s="9">
        <v>498.7012987012987</v>
      </c>
      <c r="H189" s="9">
        <v>0</v>
      </c>
      <c r="I189" s="10">
        <v>47391.58441558441</v>
      </c>
      <c r="K189" s="10">
        <v>0</v>
      </c>
      <c r="L189" s="10">
        <v>0</v>
      </c>
      <c r="M189" s="9">
        <v>0</v>
      </c>
      <c r="N189" s="9">
        <v>0</v>
      </c>
      <c r="Q189" s="28">
        <f>_xlfn.XLOOKUP(A189,'[1]Coney Island Sites-Sandy Work C'!$B:$B,'[1]Coney Island Sites-Sandy Work C'!$M:$M,0)</f>
        <v>0</v>
      </c>
      <c r="R189" s="33">
        <f>_xlfn.XLOOKUP(A189,'[1]Coney Island Sites-Sandy Work C'!$B:$B,'[1]Coney Island Sites-Sandy Work C'!$D:$D,0)</f>
        <v>0</v>
      </c>
      <c r="S189" s="33">
        <f t="shared" si="26"/>
        <v>0</v>
      </c>
      <c r="U189" t="b">
        <f t="shared" si="28"/>
        <v>0</v>
      </c>
      <c r="V189" t="b">
        <f t="shared" si="24"/>
        <v>0</v>
      </c>
      <c r="W189" t="b">
        <f t="shared" si="27"/>
        <v>0</v>
      </c>
      <c r="X189" t="b">
        <f t="shared" si="25"/>
        <v>0</v>
      </c>
      <c r="Y189" t="b">
        <f t="shared" si="29"/>
        <v>0</v>
      </c>
      <c r="AA189" t="b">
        <f t="shared" si="30"/>
        <v>0</v>
      </c>
      <c r="AF189" s="10">
        <v>0</v>
      </c>
      <c r="AG189" s="10">
        <v>0</v>
      </c>
      <c r="AH189" s="10">
        <v>0</v>
      </c>
      <c r="AI189" s="10">
        <v>0</v>
      </c>
      <c r="AJ189" s="10">
        <v>0</v>
      </c>
      <c r="AK189" s="10">
        <v>0</v>
      </c>
    </row>
    <row r="190" spans="1:37" hidden="1" outlineLevel="1" x14ac:dyDescent="0.35">
      <c r="A190" s="22">
        <v>0</v>
      </c>
      <c r="B190" s="19" t="s">
        <v>788</v>
      </c>
      <c r="C190" s="19" t="s">
        <v>173</v>
      </c>
      <c r="D190" s="8" t="s">
        <v>140</v>
      </c>
      <c r="E190" s="9">
        <v>2</v>
      </c>
      <c r="F190" s="8" t="s">
        <v>136</v>
      </c>
      <c r="G190" s="9">
        <v>498.7012987012987</v>
      </c>
      <c r="H190" s="9">
        <v>0</v>
      </c>
      <c r="I190" s="10">
        <v>47391.58441558441</v>
      </c>
      <c r="K190" s="10">
        <v>0</v>
      </c>
      <c r="L190" s="10">
        <v>0</v>
      </c>
      <c r="M190" s="9">
        <v>0</v>
      </c>
      <c r="N190" s="9">
        <v>0</v>
      </c>
      <c r="Q190" s="28">
        <f>_xlfn.XLOOKUP(A190,'[1]Coney Island Sites-Sandy Work C'!$B:$B,'[1]Coney Island Sites-Sandy Work C'!$M:$M,0)</f>
        <v>0</v>
      </c>
      <c r="R190" s="33">
        <f>_xlfn.XLOOKUP(A190,'[1]Coney Island Sites-Sandy Work C'!$B:$B,'[1]Coney Island Sites-Sandy Work C'!$D:$D,0)</f>
        <v>0</v>
      </c>
      <c r="S190" s="33">
        <f t="shared" si="26"/>
        <v>0</v>
      </c>
      <c r="U190" t="b">
        <f t="shared" si="28"/>
        <v>0</v>
      </c>
      <c r="V190" t="b">
        <f t="shared" si="24"/>
        <v>0</v>
      </c>
      <c r="W190" t="b">
        <f t="shared" si="27"/>
        <v>0</v>
      </c>
      <c r="X190" t="b">
        <f t="shared" si="25"/>
        <v>0</v>
      </c>
      <c r="Y190" t="b">
        <f t="shared" si="29"/>
        <v>0</v>
      </c>
      <c r="AA190" t="b">
        <f t="shared" si="30"/>
        <v>0</v>
      </c>
      <c r="AF190" s="10">
        <v>0</v>
      </c>
      <c r="AG190" s="10">
        <v>0</v>
      </c>
      <c r="AH190" s="10">
        <v>0</v>
      </c>
      <c r="AI190" s="10">
        <v>0</v>
      </c>
      <c r="AJ190" s="10">
        <v>0</v>
      </c>
      <c r="AK190" s="10">
        <v>0</v>
      </c>
    </row>
    <row r="191" spans="1:37" hidden="1" outlineLevel="1" x14ac:dyDescent="0.35">
      <c r="A191" s="22">
        <v>0</v>
      </c>
      <c r="B191" s="19" t="s">
        <v>788</v>
      </c>
      <c r="C191" s="19" t="s">
        <v>173</v>
      </c>
      <c r="D191" s="8" t="s">
        <v>141</v>
      </c>
      <c r="E191" s="9">
        <v>2</v>
      </c>
      <c r="F191" s="8" t="s">
        <v>136</v>
      </c>
      <c r="G191" s="9">
        <v>498.7012987012987</v>
      </c>
      <c r="H191" s="9">
        <v>0</v>
      </c>
      <c r="I191" s="10">
        <v>47391.58441558441</v>
      </c>
      <c r="K191" s="10">
        <v>0</v>
      </c>
      <c r="L191" s="10">
        <v>0</v>
      </c>
      <c r="M191" s="9">
        <v>0</v>
      </c>
      <c r="N191" s="9">
        <v>0</v>
      </c>
      <c r="Q191" s="28">
        <f>_xlfn.XLOOKUP(A191,'[1]Coney Island Sites-Sandy Work C'!$B:$B,'[1]Coney Island Sites-Sandy Work C'!$M:$M,0)</f>
        <v>0</v>
      </c>
      <c r="R191" s="33">
        <f>_xlfn.XLOOKUP(A191,'[1]Coney Island Sites-Sandy Work C'!$B:$B,'[1]Coney Island Sites-Sandy Work C'!$D:$D,0)</f>
        <v>0</v>
      </c>
      <c r="S191" s="33">
        <f t="shared" si="26"/>
        <v>0</v>
      </c>
      <c r="U191" t="b">
        <f t="shared" si="28"/>
        <v>0</v>
      </c>
      <c r="V191" t="b">
        <f t="shared" si="24"/>
        <v>0</v>
      </c>
      <c r="W191" t="b">
        <f t="shared" si="27"/>
        <v>0</v>
      </c>
      <c r="X191" t="b">
        <f t="shared" si="25"/>
        <v>0</v>
      </c>
      <c r="Y191" t="b">
        <f t="shared" si="29"/>
        <v>0</v>
      </c>
      <c r="AA191" t="b">
        <f t="shared" si="30"/>
        <v>0</v>
      </c>
      <c r="AF191" s="10">
        <v>0</v>
      </c>
      <c r="AG191" s="10">
        <v>0</v>
      </c>
      <c r="AH191" s="10">
        <v>0</v>
      </c>
      <c r="AI191" s="10">
        <v>0</v>
      </c>
      <c r="AJ191" s="10">
        <v>0</v>
      </c>
      <c r="AK191" s="10">
        <v>0</v>
      </c>
    </row>
    <row r="192" spans="1:37" hidden="1" outlineLevel="1" x14ac:dyDescent="0.35">
      <c r="A192" s="22">
        <v>0</v>
      </c>
      <c r="B192" s="19" t="s">
        <v>788</v>
      </c>
      <c r="C192" s="19" t="s">
        <v>173</v>
      </c>
      <c r="D192" s="8" t="s">
        <v>142</v>
      </c>
      <c r="E192" s="9">
        <v>2</v>
      </c>
      <c r="F192" s="8" t="s">
        <v>136</v>
      </c>
      <c r="G192" s="9">
        <v>498.7012987012987</v>
      </c>
      <c r="H192" s="9">
        <v>0</v>
      </c>
      <c r="I192" s="10">
        <v>47391.58441558441</v>
      </c>
      <c r="K192" s="10">
        <v>0</v>
      </c>
      <c r="L192" s="10">
        <v>0</v>
      </c>
      <c r="M192" s="9">
        <v>0</v>
      </c>
      <c r="N192" s="9">
        <v>0</v>
      </c>
      <c r="Q192" s="28">
        <f>_xlfn.XLOOKUP(A192,'[1]Coney Island Sites-Sandy Work C'!$B:$B,'[1]Coney Island Sites-Sandy Work C'!$M:$M,0)</f>
        <v>0</v>
      </c>
      <c r="R192" s="33">
        <f>_xlfn.XLOOKUP(A192,'[1]Coney Island Sites-Sandy Work C'!$B:$B,'[1]Coney Island Sites-Sandy Work C'!$D:$D,0)</f>
        <v>0</v>
      </c>
      <c r="S192" s="33">
        <f t="shared" si="26"/>
        <v>0</v>
      </c>
      <c r="U192" t="b">
        <f t="shared" si="28"/>
        <v>0</v>
      </c>
      <c r="V192" t="b">
        <f t="shared" si="24"/>
        <v>0</v>
      </c>
      <c r="W192" t="b">
        <f t="shared" si="27"/>
        <v>0</v>
      </c>
      <c r="X192" t="b">
        <f t="shared" si="25"/>
        <v>0</v>
      </c>
      <c r="Y192" t="b">
        <f t="shared" si="29"/>
        <v>0</v>
      </c>
      <c r="AA192" t="b">
        <f t="shared" si="30"/>
        <v>0</v>
      </c>
      <c r="AF192" s="10">
        <v>0</v>
      </c>
      <c r="AG192" s="10">
        <v>0</v>
      </c>
      <c r="AH192" s="10">
        <v>0</v>
      </c>
      <c r="AI192" s="10">
        <v>0</v>
      </c>
      <c r="AJ192" s="10">
        <v>0</v>
      </c>
      <c r="AK192" s="10">
        <v>0</v>
      </c>
    </row>
    <row r="193" spans="1:37" hidden="1" outlineLevel="1" x14ac:dyDescent="0.35">
      <c r="A193" s="22">
        <v>0</v>
      </c>
      <c r="B193" s="19" t="s">
        <v>788</v>
      </c>
      <c r="C193" s="19" t="s">
        <v>173</v>
      </c>
      <c r="D193" s="8" t="s">
        <v>143</v>
      </c>
      <c r="E193" s="9">
        <v>2</v>
      </c>
      <c r="F193" s="8" t="s">
        <v>136</v>
      </c>
      <c r="G193" s="9">
        <v>498.7012987012987</v>
      </c>
      <c r="H193" s="9">
        <v>0</v>
      </c>
      <c r="I193" s="10">
        <v>47391.58441558441</v>
      </c>
      <c r="K193" s="10">
        <v>0</v>
      </c>
      <c r="L193" s="10">
        <v>0</v>
      </c>
      <c r="M193" s="9">
        <v>0</v>
      </c>
      <c r="N193" s="9">
        <v>0</v>
      </c>
      <c r="Q193" s="28">
        <f>_xlfn.XLOOKUP(A193,'[1]Coney Island Sites-Sandy Work C'!$B:$B,'[1]Coney Island Sites-Sandy Work C'!$M:$M,0)</f>
        <v>0</v>
      </c>
      <c r="R193" s="33">
        <f>_xlfn.XLOOKUP(A193,'[1]Coney Island Sites-Sandy Work C'!$B:$B,'[1]Coney Island Sites-Sandy Work C'!$D:$D,0)</f>
        <v>0</v>
      </c>
      <c r="S193" s="33">
        <f t="shared" si="26"/>
        <v>0</v>
      </c>
      <c r="U193" t="b">
        <f t="shared" si="28"/>
        <v>0</v>
      </c>
      <c r="V193" t="b">
        <f t="shared" si="24"/>
        <v>0</v>
      </c>
      <c r="W193" t="b">
        <f t="shared" si="27"/>
        <v>0</v>
      </c>
      <c r="X193" t="b">
        <f t="shared" si="25"/>
        <v>0</v>
      </c>
      <c r="Y193" t="b">
        <f t="shared" si="29"/>
        <v>0</v>
      </c>
      <c r="AA193" t="b">
        <f t="shared" si="30"/>
        <v>0</v>
      </c>
      <c r="AF193" s="10">
        <v>0</v>
      </c>
      <c r="AG193" s="10">
        <v>0</v>
      </c>
      <c r="AH193" s="10">
        <v>0</v>
      </c>
      <c r="AI193" s="10">
        <v>0</v>
      </c>
      <c r="AJ193" s="10">
        <v>0</v>
      </c>
      <c r="AK193" s="10">
        <v>0</v>
      </c>
    </row>
    <row r="194" spans="1:37" hidden="1" outlineLevel="1" x14ac:dyDescent="0.35">
      <c r="A194" s="22">
        <v>0</v>
      </c>
      <c r="B194" s="19" t="s">
        <v>788</v>
      </c>
      <c r="C194" s="19" t="s">
        <v>173</v>
      </c>
      <c r="D194" s="8" t="s">
        <v>144</v>
      </c>
      <c r="E194" s="9">
        <v>1</v>
      </c>
      <c r="F194" s="8" t="s">
        <v>136</v>
      </c>
      <c r="G194" s="9">
        <v>249.35064935064929</v>
      </c>
      <c r="H194" s="9">
        <v>0</v>
      </c>
      <c r="I194" s="10">
        <v>23695.792207792201</v>
      </c>
      <c r="K194" s="10">
        <v>0</v>
      </c>
      <c r="L194" s="10">
        <v>0</v>
      </c>
      <c r="M194" s="9">
        <v>0</v>
      </c>
      <c r="N194" s="9">
        <v>0</v>
      </c>
      <c r="Q194" s="28">
        <f>_xlfn.XLOOKUP(A194,'[1]Coney Island Sites-Sandy Work C'!$B:$B,'[1]Coney Island Sites-Sandy Work C'!$M:$M,0)</f>
        <v>0</v>
      </c>
      <c r="R194" s="33">
        <f>_xlfn.XLOOKUP(A194,'[1]Coney Island Sites-Sandy Work C'!$B:$B,'[1]Coney Island Sites-Sandy Work C'!$D:$D,0)</f>
        <v>0</v>
      </c>
      <c r="S194" s="33">
        <f t="shared" si="26"/>
        <v>0</v>
      </c>
      <c r="U194" t="b">
        <f t="shared" si="28"/>
        <v>0</v>
      </c>
      <c r="V194" t="b">
        <f t="shared" si="24"/>
        <v>0</v>
      </c>
      <c r="W194" t="b">
        <f t="shared" si="27"/>
        <v>0</v>
      </c>
      <c r="X194" t="b">
        <f t="shared" si="25"/>
        <v>0</v>
      </c>
      <c r="Y194" t="b">
        <f t="shared" si="29"/>
        <v>0</v>
      </c>
      <c r="AA194" t="b">
        <f t="shared" si="30"/>
        <v>0</v>
      </c>
      <c r="AF194" s="10">
        <v>0</v>
      </c>
      <c r="AG194" s="10">
        <v>0</v>
      </c>
      <c r="AH194" s="10">
        <v>0</v>
      </c>
      <c r="AI194" s="10">
        <v>0</v>
      </c>
      <c r="AJ194" s="10">
        <v>0</v>
      </c>
      <c r="AK194" s="10">
        <v>0</v>
      </c>
    </row>
    <row r="195" spans="1:37" hidden="1" outlineLevel="1" x14ac:dyDescent="0.35">
      <c r="A195" s="22">
        <v>0</v>
      </c>
      <c r="B195" s="19" t="s">
        <v>788</v>
      </c>
      <c r="C195" s="19" t="s">
        <v>173</v>
      </c>
      <c r="D195" s="8" t="s">
        <v>145</v>
      </c>
      <c r="E195" s="9">
        <v>2</v>
      </c>
      <c r="F195" s="8" t="s">
        <v>136</v>
      </c>
      <c r="G195" s="9">
        <v>498.7012987012987</v>
      </c>
      <c r="H195" s="9">
        <v>0</v>
      </c>
      <c r="I195" s="10">
        <v>47391.58441558441</v>
      </c>
      <c r="K195" s="10">
        <v>0</v>
      </c>
      <c r="L195" s="10">
        <v>0</v>
      </c>
      <c r="M195" s="9">
        <v>0</v>
      </c>
      <c r="N195" s="9">
        <v>0</v>
      </c>
      <c r="Q195" s="28">
        <f>_xlfn.XLOOKUP(A195,'[1]Coney Island Sites-Sandy Work C'!$B:$B,'[1]Coney Island Sites-Sandy Work C'!$M:$M,0)</f>
        <v>0</v>
      </c>
      <c r="R195" s="33">
        <f>_xlfn.XLOOKUP(A195,'[1]Coney Island Sites-Sandy Work C'!$B:$B,'[1]Coney Island Sites-Sandy Work C'!$D:$D,0)</f>
        <v>0</v>
      </c>
      <c r="S195" s="33">
        <f t="shared" si="26"/>
        <v>0</v>
      </c>
      <c r="U195" t="b">
        <f t="shared" si="28"/>
        <v>0</v>
      </c>
      <c r="V195" t="b">
        <f t="shared" si="24"/>
        <v>0</v>
      </c>
      <c r="W195" t="b">
        <f t="shared" si="27"/>
        <v>0</v>
      </c>
      <c r="X195" t="b">
        <f t="shared" si="25"/>
        <v>0</v>
      </c>
      <c r="Y195" t="b">
        <f t="shared" si="29"/>
        <v>0</v>
      </c>
      <c r="AA195" t="b">
        <f t="shared" si="30"/>
        <v>0</v>
      </c>
      <c r="AF195" s="10">
        <v>0</v>
      </c>
      <c r="AG195" s="10">
        <v>0</v>
      </c>
      <c r="AH195" s="10">
        <v>0</v>
      </c>
      <c r="AI195" s="10">
        <v>0</v>
      </c>
      <c r="AJ195" s="10">
        <v>0</v>
      </c>
      <c r="AK195" s="10">
        <v>0</v>
      </c>
    </row>
    <row r="196" spans="1:37" hidden="1" outlineLevel="1" x14ac:dyDescent="0.35">
      <c r="A196" s="22">
        <v>0</v>
      </c>
      <c r="B196" s="19" t="s">
        <v>788</v>
      </c>
      <c r="C196" s="19" t="s">
        <v>173</v>
      </c>
      <c r="D196" s="8" t="s">
        <v>146</v>
      </c>
      <c r="E196" s="9">
        <v>2</v>
      </c>
      <c r="F196" s="8" t="s">
        <v>136</v>
      </c>
      <c r="G196" s="9">
        <v>498.7012987012987</v>
      </c>
      <c r="H196" s="9">
        <v>0</v>
      </c>
      <c r="I196" s="10">
        <v>47391.58441558441</v>
      </c>
      <c r="K196" s="10">
        <v>0</v>
      </c>
      <c r="L196" s="10">
        <v>0</v>
      </c>
      <c r="M196" s="9">
        <v>0</v>
      </c>
      <c r="N196" s="9">
        <v>0</v>
      </c>
      <c r="Q196" s="28">
        <f>_xlfn.XLOOKUP(A196,'[1]Coney Island Sites-Sandy Work C'!$B:$B,'[1]Coney Island Sites-Sandy Work C'!$M:$M,0)</f>
        <v>0</v>
      </c>
      <c r="R196" s="33">
        <f>_xlfn.XLOOKUP(A196,'[1]Coney Island Sites-Sandy Work C'!$B:$B,'[1]Coney Island Sites-Sandy Work C'!$D:$D,0)</f>
        <v>0</v>
      </c>
      <c r="S196" s="33">
        <f t="shared" si="26"/>
        <v>0</v>
      </c>
      <c r="U196" t="b">
        <f t="shared" si="28"/>
        <v>0</v>
      </c>
      <c r="V196" t="b">
        <f t="shared" si="24"/>
        <v>0</v>
      </c>
      <c r="W196" t="b">
        <f t="shared" si="27"/>
        <v>0</v>
      </c>
      <c r="X196" t="b">
        <f t="shared" si="25"/>
        <v>0</v>
      </c>
      <c r="Y196" t="b">
        <f t="shared" si="29"/>
        <v>0</v>
      </c>
      <c r="AA196" t="b">
        <f t="shared" si="30"/>
        <v>0</v>
      </c>
      <c r="AF196" s="10">
        <v>0</v>
      </c>
      <c r="AG196" s="10">
        <v>0</v>
      </c>
      <c r="AH196" s="10">
        <v>0</v>
      </c>
      <c r="AI196" s="10">
        <v>0</v>
      </c>
      <c r="AJ196" s="10">
        <v>0</v>
      </c>
      <c r="AK196" s="10">
        <v>0</v>
      </c>
    </row>
    <row r="197" spans="1:37" hidden="1" outlineLevel="1" x14ac:dyDescent="0.35">
      <c r="A197" s="22">
        <v>0</v>
      </c>
      <c r="B197" s="19" t="s">
        <v>788</v>
      </c>
      <c r="C197" s="19" t="s">
        <v>173</v>
      </c>
      <c r="D197" s="8" t="s">
        <v>147</v>
      </c>
      <c r="E197" s="9">
        <v>2</v>
      </c>
      <c r="F197" s="8" t="s">
        <v>136</v>
      </c>
      <c r="G197" s="9">
        <v>498.7012987012987</v>
      </c>
      <c r="H197" s="9">
        <v>0</v>
      </c>
      <c r="I197" s="10">
        <v>47391.58441558441</v>
      </c>
      <c r="K197" s="10">
        <v>0</v>
      </c>
      <c r="L197" s="10">
        <v>0</v>
      </c>
      <c r="M197" s="9">
        <v>0</v>
      </c>
      <c r="N197" s="9">
        <v>0</v>
      </c>
      <c r="Q197" s="28">
        <f>_xlfn.XLOOKUP(A197,'[1]Coney Island Sites-Sandy Work C'!$B:$B,'[1]Coney Island Sites-Sandy Work C'!$M:$M,0)</f>
        <v>0</v>
      </c>
      <c r="R197" s="33">
        <f>_xlfn.XLOOKUP(A197,'[1]Coney Island Sites-Sandy Work C'!$B:$B,'[1]Coney Island Sites-Sandy Work C'!$D:$D,0)</f>
        <v>0</v>
      </c>
      <c r="S197" s="33">
        <f t="shared" si="26"/>
        <v>0</v>
      </c>
      <c r="U197" t="b">
        <f t="shared" si="28"/>
        <v>0</v>
      </c>
      <c r="V197" t="b">
        <f t="shared" si="24"/>
        <v>0</v>
      </c>
      <c r="W197" t="b">
        <f t="shared" si="27"/>
        <v>0</v>
      </c>
      <c r="X197" t="b">
        <f t="shared" si="25"/>
        <v>0</v>
      </c>
      <c r="Y197" t="b">
        <f t="shared" si="29"/>
        <v>0</v>
      </c>
      <c r="AA197" t="b">
        <f t="shared" si="30"/>
        <v>0</v>
      </c>
      <c r="AF197" s="10">
        <v>0</v>
      </c>
      <c r="AG197" s="10">
        <v>0</v>
      </c>
      <c r="AH197" s="10">
        <v>0</v>
      </c>
      <c r="AI197" s="10">
        <v>0</v>
      </c>
      <c r="AJ197" s="10">
        <v>0</v>
      </c>
      <c r="AK197" s="10">
        <v>0</v>
      </c>
    </row>
    <row r="198" spans="1:37" hidden="1" outlineLevel="1" x14ac:dyDescent="0.35">
      <c r="A198" s="22">
        <v>0</v>
      </c>
      <c r="B198" s="19" t="s">
        <v>788</v>
      </c>
      <c r="C198" s="19" t="s">
        <v>173</v>
      </c>
      <c r="D198" s="8" t="s">
        <v>148</v>
      </c>
      <c r="E198" s="9">
        <v>2</v>
      </c>
      <c r="F198" s="8" t="s">
        <v>136</v>
      </c>
      <c r="G198" s="9">
        <v>498.7012987012987</v>
      </c>
      <c r="H198" s="9">
        <v>0</v>
      </c>
      <c r="I198" s="10">
        <v>47391.58441558441</v>
      </c>
      <c r="K198" s="10">
        <v>0</v>
      </c>
      <c r="L198" s="10">
        <v>0</v>
      </c>
      <c r="M198" s="9">
        <v>0</v>
      </c>
      <c r="N198" s="9">
        <v>0</v>
      </c>
      <c r="Q198" s="28">
        <f>_xlfn.XLOOKUP(A198,'[1]Coney Island Sites-Sandy Work C'!$B:$B,'[1]Coney Island Sites-Sandy Work C'!$M:$M,0)</f>
        <v>0</v>
      </c>
      <c r="R198" s="33">
        <f>_xlfn.XLOOKUP(A198,'[1]Coney Island Sites-Sandy Work C'!$B:$B,'[1]Coney Island Sites-Sandy Work C'!$D:$D,0)</f>
        <v>0</v>
      </c>
      <c r="S198" s="33">
        <f t="shared" si="26"/>
        <v>0</v>
      </c>
      <c r="U198" t="b">
        <f t="shared" si="28"/>
        <v>0</v>
      </c>
      <c r="V198" t="b">
        <f t="shared" ref="V198:V261" si="32">(K198/I198)&gt;(M198/E198)</f>
        <v>0</v>
      </c>
      <c r="W198" t="b">
        <f t="shared" si="27"/>
        <v>0</v>
      </c>
      <c r="X198" t="b">
        <f t="shared" ref="X198:X261" si="33">(K198/I198)&gt;0.66</f>
        <v>0</v>
      </c>
      <c r="Y198" t="b">
        <f t="shared" si="29"/>
        <v>0</v>
      </c>
      <c r="AA198" t="b">
        <f t="shared" si="30"/>
        <v>0</v>
      </c>
      <c r="AF198" s="10">
        <v>0</v>
      </c>
      <c r="AG198" s="10">
        <v>0</v>
      </c>
      <c r="AH198" s="10">
        <v>0</v>
      </c>
      <c r="AI198" s="10">
        <v>0</v>
      </c>
      <c r="AJ198" s="10">
        <v>0</v>
      </c>
      <c r="AK198" s="10">
        <v>0</v>
      </c>
    </row>
    <row r="199" spans="1:37" hidden="1" outlineLevel="1" x14ac:dyDescent="0.35">
      <c r="A199" s="22">
        <v>0</v>
      </c>
      <c r="B199" s="19" t="s">
        <v>788</v>
      </c>
      <c r="C199" s="19" t="s">
        <v>173</v>
      </c>
      <c r="D199" s="8" t="s">
        <v>149</v>
      </c>
      <c r="E199" s="9">
        <v>2</v>
      </c>
      <c r="F199" s="8" t="s">
        <v>136</v>
      </c>
      <c r="G199" s="9">
        <v>498.7012987012987</v>
      </c>
      <c r="H199" s="9">
        <v>0</v>
      </c>
      <c r="I199" s="10">
        <v>47391.58441558441</v>
      </c>
      <c r="K199" s="10">
        <v>0</v>
      </c>
      <c r="L199" s="10">
        <v>0</v>
      </c>
      <c r="M199" s="9">
        <v>0</v>
      </c>
      <c r="N199" s="9">
        <v>0</v>
      </c>
      <c r="Q199" s="28">
        <f>_xlfn.XLOOKUP(A199,'[1]Coney Island Sites-Sandy Work C'!$B:$B,'[1]Coney Island Sites-Sandy Work C'!$M:$M,0)</f>
        <v>0</v>
      </c>
      <c r="R199" s="33">
        <f>_xlfn.XLOOKUP(A199,'[1]Coney Island Sites-Sandy Work C'!$B:$B,'[1]Coney Island Sites-Sandy Work C'!$D:$D,0)</f>
        <v>0</v>
      </c>
      <c r="S199" s="33">
        <f t="shared" ref="S199:S262" si="34">Q199*R199</f>
        <v>0</v>
      </c>
      <c r="U199" t="b">
        <f t="shared" si="28"/>
        <v>0</v>
      </c>
      <c r="V199" t="b">
        <f t="shared" si="32"/>
        <v>0</v>
      </c>
      <c r="W199" t="b">
        <f t="shared" ref="W199:W262" si="35">(K199/I199)*0.75&gt;(M199/E199)</f>
        <v>0</v>
      </c>
      <c r="X199" t="b">
        <f t="shared" si="33"/>
        <v>0</v>
      </c>
      <c r="Y199" t="b">
        <f t="shared" si="29"/>
        <v>0</v>
      </c>
      <c r="AA199" t="b">
        <f t="shared" si="30"/>
        <v>0</v>
      </c>
      <c r="AF199" s="10">
        <v>0</v>
      </c>
      <c r="AG199" s="10">
        <v>0</v>
      </c>
      <c r="AH199" s="10">
        <v>0</v>
      </c>
      <c r="AI199" s="10">
        <v>0</v>
      </c>
      <c r="AJ199" s="10">
        <v>0</v>
      </c>
      <c r="AK199" s="10">
        <v>0</v>
      </c>
    </row>
    <row r="200" spans="1:37" hidden="1" outlineLevel="1" x14ac:dyDescent="0.35">
      <c r="A200" s="22">
        <v>0</v>
      </c>
      <c r="B200" s="19" t="s">
        <v>788</v>
      </c>
      <c r="C200" s="19" t="s">
        <v>173</v>
      </c>
      <c r="D200" s="8" t="s">
        <v>150</v>
      </c>
      <c r="E200" s="9">
        <v>2</v>
      </c>
      <c r="F200" s="8" t="s">
        <v>136</v>
      </c>
      <c r="G200" s="9">
        <v>498.7012987012987</v>
      </c>
      <c r="H200" s="9">
        <v>0</v>
      </c>
      <c r="I200" s="10">
        <v>47391.58441558441</v>
      </c>
      <c r="K200" s="10">
        <v>0</v>
      </c>
      <c r="L200" s="10">
        <v>0</v>
      </c>
      <c r="M200" s="9">
        <v>0</v>
      </c>
      <c r="N200" s="9">
        <v>0</v>
      </c>
      <c r="Q200" s="28">
        <f>_xlfn.XLOOKUP(A200,'[1]Coney Island Sites-Sandy Work C'!$B:$B,'[1]Coney Island Sites-Sandy Work C'!$M:$M,0)</f>
        <v>0</v>
      </c>
      <c r="R200" s="33">
        <f>_xlfn.XLOOKUP(A200,'[1]Coney Island Sites-Sandy Work C'!$B:$B,'[1]Coney Island Sites-Sandy Work C'!$D:$D,0)</f>
        <v>0</v>
      </c>
      <c r="S200" s="33">
        <f t="shared" si="34"/>
        <v>0</v>
      </c>
      <c r="U200" t="b">
        <f t="shared" si="28"/>
        <v>0</v>
      </c>
      <c r="V200" t="b">
        <f t="shared" si="32"/>
        <v>0</v>
      </c>
      <c r="W200" t="b">
        <f t="shared" si="35"/>
        <v>0</v>
      </c>
      <c r="X200" t="b">
        <f t="shared" si="33"/>
        <v>0</v>
      </c>
      <c r="Y200" t="b">
        <f t="shared" si="29"/>
        <v>0</v>
      </c>
      <c r="AA200" t="b">
        <f t="shared" si="30"/>
        <v>0</v>
      </c>
      <c r="AF200" s="10">
        <v>0</v>
      </c>
      <c r="AG200" s="10">
        <v>0</v>
      </c>
      <c r="AH200" s="10">
        <v>0</v>
      </c>
      <c r="AI200" s="10">
        <v>0</v>
      </c>
      <c r="AJ200" s="10">
        <v>0</v>
      </c>
      <c r="AK200" s="10">
        <v>0</v>
      </c>
    </row>
    <row r="201" spans="1:37" hidden="1" collapsed="1" x14ac:dyDescent="0.35">
      <c r="A201" s="21">
        <v>0</v>
      </c>
      <c r="B201" s="18" t="s">
        <v>788</v>
      </c>
      <c r="C201" s="18" t="s">
        <v>175</v>
      </c>
      <c r="D201" s="5" t="s">
        <v>176</v>
      </c>
      <c r="E201" s="6">
        <v>114</v>
      </c>
      <c r="F201" s="5" t="s">
        <v>24</v>
      </c>
      <c r="G201" s="6">
        <v>320</v>
      </c>
      <c r="H201" s="6">
        <v>0.35625000000000001</v>
      </c>
      <c r="I201" s="7">
        <v>30409.599999999999</v>
      </c>
      <c r="J201" s="40" t="e">
        <f>K201/N201</f>
        <v>#DIV/0!</v>
      </c>
      <c r="K201" s="7">
        <v>0</v>
      </c>
      <c r="L201" s="7">
        <v>0</v>
      </c>
      <c r="M201" s="6">
        <v>0</v>
      </c>
      <c r="N201" s="6">
        <v>0</v>
      </c>
      <c r="Q201" s="27">
        <f>_xlfn.XLOOKUP(A201,'[1]Coney Island Sites-Sandy Work C'!$B:$B,'[1]Coney Island Sites-Sandy Work C'!$M:$M,0)</f>
        <v>0</v>
      </c>
      <c r="R201" s="32">
        <f>_xlfn.XLOOKUP(A201,'[1]Coney Island Sites-Sandy Work C'!$B:$B,'[1]Coney Island Sites-Sandy Work C'!$D:$D,0)</f>
        <v>0</v>
      </c>
      <c r="S201" s="32">
        <f t="shared" si="34"/>
        <v>0</v>
      </c>
      <c r="U201" t="b">
        <f t="shared" ref="U201:U264" si="36">K201&gt;I201</f>
        <v>0</v>
      </c>
      <c r="V201" t="b">
        <f t="shared" si="32"/>
        <v>0</v>
      </c>
      <c r="W201" t="b">
        <f t="shared" si="35"/>
        <v>0</v>
      </c>
      <c r="X201" t="b">
        <f t="shared" si="33"/>
        <v>0</v>
      </c>
      <c r="Y201" t="b">
        <f t="shared" ref="Y201:Y264" si="37">L201&gt;I201</f>
        <v>0</v>
      </c>
      <c r="AA201" t="b">
        <f t="shared" ref="AA201:AA264" si="38">M201&gt;E201</f>
        <v>0</v>
      </c>
      <c r="AF201" s="7">
        <v>30409.599999999999</v>
      </c>
      <c r="AG201" s="7">
        <v>0</v>
      </c>
      <c r="AH201" s="7">
        <v>0</v>
      </c>
      <c r="AI201" s="7">
        <v>0</v>
      </c>
      <c r="AJ201" s="7">
        <v>0</v>
      </c>
      <c r="AK201" s="7">
        <v>0</v>
      </c>
    </row>
    <row r="202" spans="1:37" hidden="1" outlineLevel="1" x14ac:dyDescent="0.35">
      <c r="A202" s="22">
        <v>0</v>
      </c>
      <c r="B202" s="19" t="s">
        <v>788</v>
      </c>
      <c r="C202" s="19" t="s">
        <v>175</v>
      </c>
      <c r="D202" s="8" t="s">
        <v>139</v>
      </c>
      <c r="E202" s="9">
        <v>18</v>
      </c>
      <c r="F202" s="8" t="s">
        <v>24</v>
      </c>
      <c r="G202" s="9">
        <v>50.526315789473678</v>
      </c>
      <c r="H202" s="9">
        <v>0</v>
      </c>
      <c r="I202" s="10">
        <v>4801.515789473684</v>
      </c>
      <c r="K202" s="10">
        <v>0</v>
      </c>
      <c r="L202" s="10">
        <v>0</v>
      </c>
      <c r="M202" s="9">
        <v>0</v>
      </c>
      <c r="N202" s="9">
        <v>0</v>
      </c>
      <c r="Q202" s="28">
        <f>_xlfn.XLOOKUP(A202,'[1]Coney Island Sites-Sandy Work C'!$B:$B,'[1]Coney Island Sites-Sandy Work C'!$M:$M,0)</f>
        <v>0</v>
      </c>
      <c r="R202" s="33">
        <f>_xlfn.XLOOKUP(A202,'[1]Coney Island Sites-Sandy Work C'!$B:$B,'[1]Coney Island Sites-Sandy Work C'!$D:$D,0)</f>
        <v>0</v>
      </c>
      <c r="S202" s="33">
        <f t="shared" si="34"/>
        <v>0</v>
      </c>
      <c r="U202" t="b">
        <f t="shared" si="36"/>
        <v>0</v>
      </c>
      <c r="V202" t="b">
        <f t="shared" si="32"/>
        <v>0</v>
      </c>
      <c r="W202" t="b">
        <f t="shared" si="35"/>
        <v>0</v>
      </c>
      <c r="X202" t="b">
        <f t="shared" si="33"/>
        <v>0</v>
      </c>
      <c r="Y202" t="b">
        <f t="shared" si="37"/>
        <v>0</v>
      </c>
      <c r="AA202" t="b">
        <f t="shared" si="38"/>
        <v>0</v>
      </c>
      <c r="AF202" s="10">
        <v>0</v>
      </c>
      <c r="AG202" s="10">
        <v>0</v>
      </c>
      <c r="AH202" s="10">
        <v>0</v>
      </c>
      <c r="AI202" s="10">
        <v>0</v>
      </c>
      <c r="AJ202" s="10">
        <v>0</v>
      </c>
      <c r="AK202" s="10">
        <v>0</v>
      </c>
    </row>
    <row r="203" spans="1:37" hidden="1" outlineLevel="1" x14ac:dyDescent="0.35">
      <c r="A203" s="22">
        <v>0</v>
      </c>
      <c r="B203" s="19" t="s">
        <v>788</v>
      </c>
      <c r="C203" s="19" t="s">
        <v>175</v>
      </c>
      <c r="D203" s="8" t="s">
        <v>140</v>
      </c>
      <c r="E203" s="9">
        <v>17</v>
      </c>
      <c r="F203" s="8" t="s">
        <v>24</v>
      </c>
      <c r="G203" s="9">
        <v>47.719298245614027</v>
      </c>
      <c r="H203" s="9">
        <v>0</v>
      </c>
      <c r="I203" s="10">
        <v>4534.7649122807024</v>
      </c>
      <c r="K203" s="10">
        <v>0</v>
      </c>
      <c r="L203" s="10">
        <v>0</v>
      </c>
      <c r="M203" s="9">
        <v>0</v>
      </c>
      <c r="N203" s="9">
        <v>0</v>
      </c>
      <c r="Q203" s="28">
        <f>_xlfn.XLOOKUP(A203,'[1]Coney Island Sites-Sandy Work C'!$B:$B,'[1]Coney Island Sites-Sandy Work C'!$M:$M,0)</f>
        <v>0</v>
      </c>
      <c r="R203" s="33">
        <f>_xlfn.XLOOKUP(A203,'[1]Coney Island Sites-Sandy Work C'!$B:$B,'[1]Coney Island Sites-Sandy Work C'!$D:$D,0)</f>
        <v>0</v>
      </c>
      <c r="S203" s="33">
        <f t="shared" si="34"/>
        <v>0</v>
      </c>
      <c r="U203" t="b">
        <f t="shared" si="36"/>
        <v>0</v>
      </c>
      <c r="V203" t="b">
        <f t="shared" si="32"/>
        <v>0</v>
      </c>
      <c r="W203" t="b">
        <f t="shared" si="35"/>
        <v>0</v>
      </c>
      <c r="X203" t="b">
        <f t="shared" si="33"/>
        <v>0</v>
      </c>
      <c r="Y203" t="b">
        <f t="shared" si="37"/>
        <v>0</v>
      </c>
      <c r="AA203" t="b">
        <f t="shared" si="38"/>
        <v>0</v>
      </c>
      <c r="AF203" s="10">
        <v>0</v>
      </c>
      <c r="AG203" s="10">
        <v>0</v>
      </c>
      <c r="AH203" s="10">
        <v>0</v>
      </c>
      <c r="AI203" s="10">
        <v>0</v>
      </c>
      <c r="AJ203" s="10">
        <v>0</v>
      </c>
      <c r="AK203" s="10">
        <v>0</v>
      </c>
    </row>
    <row r="204" spans="1:37" hidden="1" outlineLevel="1" x14ac:dyDescent="0.35">
      <c r="A204" s="22">
        <v>0</v>
      </c>
      <c r="B204" s="19" t="s">
        <v>788</v>
      </c>
      <c r="C204" s="19" t="s">
        <v>175</v>
      </c>
      <c r="D204" s="8" t="s">
        <v>141</v>
      </c>
      <c r="E204" s="9">
        <v>17</v>
      </c>
      <c r="F204" s="8" t="s">
        <v>24</v>
      </c>
      <c r="G204" s="9">
        <v>47.719298245614027</v>
      </c>
      <c r="H204" s="9">
        <v>0</v>
      </c>
      <c r="I204" s="10">
        <v>4534.7649122807024</v>
      </c>
      <c r="K204" s="10">
        <v>0</v>
      </c>
      <c r="L204" s="10">
        <v>0</v>
      </c>
      <c r="M204" s="9">
        <v>0</v>
      </c>
      <c r="N204" s="9">
        <v>0</v>
      </c>
      <c r="Q204" s="28">
        <f>_xlfn.XLOOKUP(A204,'[1]Coney Island Sites-Sandy Work C'!$B:$B,'[1]Coney Island Sites-Sandy Work C'!$M:$M,0)</f>
        <v>0</v>
      </c>
      <c r="R204" s="33">
        <f>_xlfn.XLOOKUP(A204,'[1]Coney Island Sites-Sandy Work C'!$B:$B,'[1]Coney Island Sites-Sandy Work C'!$D:$D,0)</f>
        <v>0</v>
      </c>
      <c r="S204" s="33">
        <f t="shared" si="34"/>
        <v>0</v>
      </c>
      <c r="U204" t="b">
        <f t="shared" si="36"/>
        <v>0</v>
      </c>
      <c r="V204" t="b">
        <f t="shared" si="32"/>
        <v>0</v>
      </c>
      <c r="W204" t="b">
        <f t="shared" si="35"/>
        <v>0</v>
      </c>
      <c r="X204" t="b">
        <f t="shared" si="33"/>
        <v>0</v>
      </c>
      <c r="Y204" t="b">
        <f t="shared" si="37"/>
        <v>0</v>
      </c>
      <c r="AA204" t="b">
        <f t="shared" si="38"/>
        <v>0</v>
      </c>
      <c r="AF204" s="10">
        <v>0</v>
      </c>
      <c r="AG204" s="10">
        <v>0</v>
      </c>
      <c r="AH204" s="10">
        <v>0</v>
      </c>
      <c r="AI204" s="10">
        <v>0</v>
      </c>
      <c r="AJ204" s="10">
        <v>0</v>
      </c>
      <c r="AK204" s="10">
        <v>0</v>
      </c>
    </row>
    <row r="205" spans="1:37" hidden="1" outlineLevel="1" x14ac:dyDescent="0.35">
      <c r="A205" s="22">
        <v>0</v>
      </c>
      <c r="B205" s="19" t="s">
        <v>788</v>
      </c>
      <c r="C205" s="19" t="s">
        <v>175</v>
      </c>
      <c r="D205" s="8" t="s">
        <v>142</v>
      </c>
      <c r="E205" s="9">
        <v>17</v>
      </c>
      <c r="F205" s="8" t="s">
        <v>24</v>
      </c>
      <c r="G205" s="9">
        <v>47.719298245614027</v>
      </c>
      <c r="H205" s="9">
        <v>0</v>
      </c>
      <c r="I205" s="10">
        <v>4534.7649122807024</v>
      </c>
      <c r="K205" s="10">
        <v>0</v>
      </c>
      <c r="L205" s="10">
        <v>0</v>
      </c>
      <c r="M205" s="9">
        <v>0</v>
      </c>
      <c r="N205" s="9">
        <v>0</v>
      </c>
      <c r="Q205" s="28">
        <f>_xlfn.XLOOKUP(A205,'[1]Coney Island Sites-Sandy Work C'!$B:$B,'[1]Coney Island Sites-Sandy Work C'!$M:$M,0)</f>
        <v>0</v>
      </c>
      <c r="R205" s="33">
        <f>_xlfn.XLOOKUP(A205,'[1]Coney Island Sites-Sandy Work C'!$B:$B,'[1]Coney Island Sites-Sandy Work C'!$D:$D,0)</f>
        <v>0</v>
      </c>
      <c r="S205" s="33">
        <f t="shared" si="34"/>
        <v>0</v>
      </c>
      <c r="U205" t="b">
        <f t="shared" si="36"/>
        <v>0</v>
      </c>
      <c r="V205" t="b">
        <f t="shared" si="32"/>
        <v>0</v>
      </c>
      <c r="W205" t="b">
        <f t="shared" si="35"/>
        <v>0</v>
      </c>
      <c r="X205" t="b">
        <f t="shared" si="33"/>
        <v>0</v>
      </c>
      <c r="Y205" t="b">
        <f t="shared" si="37"/>
        <v>0</v>
      </c>
      <c r="AA205" t="b">
        <f t="shared" si="38"/>
        <v>0</v>
      </c>
      <c r="AF205" s="10">
        <v>0</v>
      </c>
      <c r="AG205" s="10">
        <v>0</v>
      </c>
      <c r="AH205" s="10">
        <v>0</v>
      </c>
      <c r="AI205" s="10">
        <v>0</v>
      </c>
      <c r="AJ205" s="10">
        <v>0</v>
      </c>
      <c r="AK205" s="10">
        <v>0</v>
      </c>
    </row>
    <row r="206" spans="1:37" hidden="1" outlineLevel="1" x14ac:dyDescent="0.35">
      <c r="A206" s="22">
        <v>0</v>
      </c>
      <c r="B206" s="19" t="s">
        <v>788</v>
      </c>
      <c r="C206" s="19" t="s">
        <v>175</v>
      </c>
      <c r="D206" s="8" t="s">
        <v>143</v>
      </c>
      <c r="E206" s="9">
        <v>17</v>
      </c>
      <c r="F206" s="8" t="s">
        <v>24</v>
      </c>
      <c r="G206" s="9">
        <v>47.719298245614027</v>
      </c>
      <c r="H206" s="9">
        <v>0</v>
      </c>
      <c r="I206" s="10">
        <v>4534.7649122807024</v>
      </c>
      <c r="K206" s="10">
        <v>0</v>
      </c>
      <c r="L206" s="10">
        <v>0</v>
      </c>
      <c r="M206" s="9">
        <v>0</v>
      </c>
      <c r="N206" s="9">
        <v>0</v>
      </c>
      <c r="Q206" s="28">
        <f>_xlfn.XLOOKUP(A206,'[1]Coney Island Sites-Sandy Work C'!$B:$B,'[1]Coney Island Sites-Sandy Work C'!$M:$M,0)</f>
        <v>0</v>
      </c>
      <c r="R206" s="33">
        <f>_xlfn.XLOOKUP(A206,'[1]Coney Island Sites-Sandy Work C'!$B:$B,'[1]Coney Island Sites-Sandy Work C'!$D:$D,0)</f>
        <v>0</v>
      </c>
      <c r="S206" s="33">
        <f t="shared" si="34"/>
        <v>0</v>
      </c>
      <c r="U206" t="b">
        <f t="shared" si="36"/>
        <v>0</v>
      </c>
      <c r="V206" t="b">
        <f t="shared" si="32"/>
        <v>0</v>
      </c>
      <c r="W206" t="b">
        <f t="shared" si="35"/>
        <v>0</v>
      </c>
      <c r="X206" t="b">
        <f t="shared" si="33"/>
        <v>0</v>
      </c>
      <c r="Y206" t="b">
        <f t="shared" si="37"/>
        <v>0</v>
      </c>
      <c r="AA206" t="b">
        <f t="shared" si="38"/>
        <v>0</v>
      </c>
      <c r="AF206" s="10">
        <v>0</v>
      </c>
      <c r="AG206" s="10">
        <v>0</v>
      </c>
      <c r="AH206" s="10">
        <v>0</v>
      </c>
      <c r="AI206" s="10">
        <v>0</v>
      </c>
      <c r="AJ206" s="10">
        <v>0</v>
      </c>
      <c r="AK206" s="10">
        <v>0</v>
      </c>
    </row>
    <row r="207" spans="1:37" hidden="1" outlineLevel="1" x14ac:dyDescent="0.35">
      <c r="A207" s="22">
        <v>0</v>
      </c>
      <c r="B207" s="19" t="s">
        <v>788</v>
      </c>
      <c r="C207" s="19" t="s">
        <v>175</v>
      </c>
      <c r="D207" s="8" t="s">
        <v>144</v>
      </c>
      <c r="E207" s="9">
        <v>23</v>
      </c>
      <c r="F207" s="8" t="s">
        <v>24</v>
      </c>
      <c r="G207" s="9">
        <v>64.561403508771932</v>
      </c>
      <c r="H207" s="9">
        <v>0</v>
      </c>
      <c r="I207" s="10">
        <v>6135.2701754385962</v>
      </c>
      <c r="K207" s="10">
        <v>0</v>
      </c>
      <c r="L207" s="10">
        <v>0</v>
      </c>
      <c r="M207" s="9">
        <v>0</v>
      </c>
      <c r="N207" s="9">
        <v>0</v>
      </c>
      <c r="Q207" s="28">
        <f>_xlfn.XLOOKUP(A207,'[1]Coney Island Sites-Sandy Work C'!$B:$B,'[1]Coney Island Sites-Sandy Work C'!$M:$M,0)</f>
        <v>0</v>
      </c>
      <c r="R207" s="33">
        <f>_xlfn.XLOOKUP(A207,'[1]Coney Island Sites-Sandy Work C'!$B:$B,'[1]Coney Island Sites-Sandy Work C'!$D:$D,0)</f>
        <v>0</v>
      </c>
      <c r="S207" s="33">
        <f t="shared" si="34"/>
        <v>0</v>
      </c>
      <c r="U207" t="b">
        <f t="shared" si="36"/>
        <v>0</v>
      </c>
      <c r="V207" t="b">
        <f t="shared" si="32"/>
        <v>0</v>
      </c>
      <c r="W207" t="b">
        <f t="shared" si="35"/>
        <v>0</v>
      </c>
      <c r="X207" t="b">
        <f t="shared" si="33"/>
        <v>0</v>
      </c>
      <c r="Y207" t="b">
        <f t="shared" si="37"/>
        <v>0</v>
      </c>
      <c r="AA207" t="b">
        <f t="shared" si="38"/>
        <v>0</v>
      </c>
      <c r="AF207" s="10">
        <v>0</v>
      </c>
      <c r="AG207" s="10">
        <v>0</v>
      </c>
      <c r="AH207" s="10">
        <v>0</v>
      </c>
      <c r="AI207" s="10">
        <v>0</v>
      </c>
      <c r="AJ207" s="10">
        <v>0</v>
      </c>
      <c r="AK207" s="10">
        <v>0</v>
      </c>
    </row>
    <row r="208" spans="1:37" hidden="1" outlineLevel="1" x14ac:dyDescent="0.35">
      <c r="A208" s="22">
        <v>0</v>
      </c>
      <c r="B208" s="19" t="s">
        <v>788</v>
      </c>
      <c r="C208" s="19" t="s">
        <v>175</v>
      </c>
      <c r="D208" s="8" t="s">
        <v>147</v>
      </c>
      <c r="E208" s="9">
        <v>5</v>
      </c>
      <c r="F208" s="8" t="s">
        <v>24</v>
      </c>
      <c r="G208" s="9">
        <v>14.03508771929824</v>
      </c>
      <c r="H208" s="9">
        <v>0</v>
      </c>
      <c r="I208" s="10">
        <v>1333.754385964912</v>
      </c>
      <c r="K208" s="10">
        <v>0</v>
      </c>
      <c r="L208" s="10">
        <v>0</v>
      </c>
      <c r="M208" s="9">
        <v>0</v>
      </c>
      <c r="N208" s="9">
        <v>0</v>
      </c>
      <c r="Q208" s="28">
        <f>_xlfn.XLOOKUP(A208,'[1]Coney Island Sites-Sandy Work C'!$B:$B,'[1]Coney Island Sites-Sandy Work C'!$M:$M,0)</f>
        <v>0</v>
      </c>
      <c r="R208" s="33">
        <f>_xlfn.XLOOKUP(A208,'[1]Coney Island Sites-Sandy Work C'!$B:$B,'[1]Coney Island Sites-Sandy Work C'!$D:$D,0)</f>
        <v>0</v>
      </c>
      <c r="S208" s="33">
        <f t="shared" si="34"/>
        <v>0</v>
      </c>
      <c r="U208" t="b">
        <f t="shared" si="36"/>
        <v>0</v>
      </c>
      <c r="V208" t="b">
        <f t="shared" si="32"/>
        <v>0</v>
      </c>
      <c r="W208" t="b">
        <f t="shared" si="35"/>
        <v>0</v>
      </c>
      <c r="X208" t="b">
        <f t="shared" si="33"/>
        <v>0</v>
      </c>
      <c r="Y208" t="b">
        <f t="shared" si="37"/>
        <v>0</v>
      </c>
      <c r="AA208" t="b">
        <f t="shared" si="38"/>
        <v>0</v>
      </c>
      <c r="AF208" s="10">
        <v>0</v>
      </c>
      <c r="AG208" s="10">
        <v>0</v>
      </c>
      <c r="AH208" s="10">
        <v>0</v>
      </c>
      <c r="AI208" s="10">
        <v>0</v>
      </c>
      <c r="AJ208" s="10">
        <v>0</v>
      </c>
      <c r="AK208" s="10">
        <v>0</v>
      </c>
    </row>
    <row r="209" spans="1:37" hidden="1" collapsed="1" x14ac:dyDescent="0.35">
      <c r="A209" s="20">
        <v>0</v>
      </c>
      <c r="B209" s="17" t="s">
        <v>788</v>
      </c>
      <c r="C209" s="17" t="s">
        <v>177</v>
      </c>
      <c r="D209" s="4" t="s">
        <v>178</v>
      </c>
      <c r="E209" s="3">
        <v>15.07</v>
      </c>
      <c r="F209" s="4" t="s">
        <v>136</v>
      </c>
      <c r="G209" s="3">
        <v>168.01</v>
      </c>
      <c r="H209" s="3">
        <v>8.969704184274746E-2</v>
      </c>
      <c r="I209" s="2">
        <v>17116.64</v>
      </c>
      <c r="J209" s="40">
        <f>K209/N209</f>
        <v>99.188108108108111</v>
      </c>
      <c r="K209" s="2">
        <v>3669.96</v>
      </c>
      <c r="L209" s="2">
        <v>3669.96</v>
      </c>
      <c r="M209" s="3">
        <v>4</v>
      </c>
      <c r="N209" s="3">
        <v>37</v>
      </c>
      <c r="Q209" s="24">
        <f>_xlfn.XLOOKUP(A209,'[1]Coney Island Sites-Sandy Work C'!$B:$B,'[1]Coney Island Sites-Sandy Work C'!$M:$M,0)</f>
        <v>0</v>
      </c>
      <c r="R209" s="31">
        <f>_xlfn.XLOOKUP(A209,'[1]Coney Island Sites-Sandy Work C'!$B:$B,'[1]Coney Island Sites-Sandy Work C'!$D:$D,0)</f>
        <v>0</v>
      </c>
      <c r="S209" s="31">
        <f t="shared" si="34"/>
        <v>0</v>
      </c>
      <c r="U209" t="b">
        <f t="shared" si="36"/>
        <v>0</v>
      </c>
      <c r="V209" t="b">
        <f t="shared" si="32"/>
        <v>0</v>
      </c>
      <c r="W209" t="b">
        <f t="shared" si="35"/>
        <v>0</v>
      </c>
      <c r="X209" t="b">
        <f t="shared" si="33"/>
        <v>0</v>
      </c>
      <c r="Y209" t="b">
        <f t="shared" si="37"/>
        <v>0</v>
      </c>
      <c r="AA209" t="b">
        <f t="shared" si="38"/>
        <v>0</v>
      </c>
      <c r="AF209" s="2">
        <v>17116.64</v>
      </c>
      <c r="AG209" s="2">
        <v>0</v>
      </c>
      <c r="AH209" s="2">
        <v>0</v>
      </c>
      <c r="AI209" s="2">
        <v>0</v>
      </c>
      <c r="AJ209" s="2">
        <v>0</v>
      </c>
      <c r="AK209" s="2">
        <v>0</v>
      </c>
    </row>
    <row r="210" spans="1:37" hidden="1" outlineLevel="1" x14ac:dyDescent="0.35">
      <c r="A210" s="22">
        <v>0</v>
      </c>
      <c r="B210" s="19" t="s">
        <v>788</v>
      </c>
      <c r="C210" s="19" t="s">
        <v>177</v>
      </c>
      <c r="D210" s="8" t="s">
        <v>145</v>
      </c>
      <c r="E210" s="9">
        <v>3</v>
      </c>
      <c r="F210" s="8" t="s">
        <v>136</v>
      </c>
      <c r="G210" s="9">
        <v>33.445919044459188</v>
      </c>
      <c r="H210" s="9">
        <v>0</v>
      </c>
      <c r="I210" s="10">
        <v>3407.4266755142671</v>
      </c>
      <c r="K210" s="10">
        <v>0</v>
      </c>
      <c r="L210" s="10">
        <v>0</v>
      </c>
      <c r="M210" s="9">
        <v>0</v>
      </c>
      <c r="N210" s="9">
        <v>0</v>
      </c>
      <c r="Q210" s="28">
        <f>_xlfn.XLOOKUP(A210,'[1]Coney Island Sites-Sandy Work C'!$B:$B,'[1]Coney Island Sites-Sandy Work C'!$M:$M,0)</f>
        <v>0</v>
      </c>
      <c r="R210" s="33">
        <f>_xlfn.XLOOKUP(A210,'[1]Coney Island Sites-Sandy Work C'!$B:$B,'[1]Coney Island Sites-Sandy Work C'!$D:$D,0)</f>
        <v>0</v>
      </c>
      <c r="S210" s="33">
        <f t="shared" si="34"/>
        <v>0</v>
      </c>
      <c r="U210" t="b">
        <f t="shared" si="36"/>
        <v>0</v>
      </c>
      <c r="V210" t="b">
        <f t="shared" si="32"/>
        <v>0</v>
      </c>
      <c r="W210" t="b">
        <f t="shared" si="35"/>
        <v>0</v>
      </c>
      <c r="X210" t="b">
        <f t="shared" si="33"/>
        <v>0</v>
      </c>
      <c r="Y210" t="b">
        <f t="shared" si="37"/>
        <v>0</v>
      </c>
      <c r="AA210" t="b">
        <f t="shared" si="38"/>
        <v>0</v>
      </c>
      <c r="AF210" s="10">
        <v>0</v>
      </c>
      <c r="AG210" s="10">
        <v>0</v>
      </c>
      <c r="AH210" s="10">
        <v>0</v>
      </c>
      <c r="AI210" s="10">
        <v>0</v>
      </c>
      <c r="AJ210" s="10">
        <v>0</v>
      </c>
      <c r="AK210" s="10">
        <v>0</v>
      </c>
    </row>
    <row r="211" spans="1:37" hidden="1" outlineLevel="1" x14ac:dyDescent="0.35">
      <c r="A211" s="22">
        <v>0</v>
      </c>
      <c r="B211" s="19" t="s">
        <v>788</v>
      </c>
      <c r="C211" s="19" t="s">
        <v>177</v>
      </c>
      <c r="D211" s="8" t="s">
        <v>146</v>
      </c>
      <c r="E211" s="9">
        <v>1</v>
      </c>
      <c r="F211" s="8" t="s">
        <v>136</v>
      </c>
      <c r="G211" s="9">
        <v>11.148639681486401</v>
      </c>
      <c r="H211" s="9">
        <v>0</v>
      </c>
      <c r="I211" s="10">
        <v>1135.808891838089</v>
      </c>
      <c r="K211" s="10">
        <v>0</v>
      </c>
      <c r="L211" s="10">
        <v>0</v>
      </c>
      <c r="M211" s="9">
        <v>0</v>
      </c>
      <c r="N211" s="9">
        <v>0</v>
      </c>
      <c r="Q211" s="28">
        <f>_xlfn.XLOOKUP(A211,'[1]Coney Island Sites-Sandy Work C'!$B:$B,'[1]Coney Island Sites-Sandy Work C'!$M:$M,0)</f>
        <v>0</v>
      </c>
      <c r="R211" s="33">
        <f>_xlfn.XLOOKUP(A211,'[1]Coney Island Sites-Sandy Work C'!$B:$B,'[1]Coney Island Sites-Sandy Work C'!$D:$D,0)</f>
        <v>0</v>
      </c>
      <c r="S211" s="33">
        <f t="shared" si="34"/>
        <v>0</v>
      </c>
      <c r="U211" t="b">
        <f t="shared" si="36"/>
        <v>0</v>
      </c>
      <c r="V211" t="b">
        <f t="shared" si="32"/>
        <v>0</v>
      </c>
      <c r="W211" t="b">
        <f t="shared" si="35"/>
        <v>0</v>
      </c>
      <c r="X211" t="b">
        <f t="shared" si="33"/>
        <v>0</v>
      </c>
      <c r="Y211" t="b">
        <f t="shared" si="37"/>
        <v>0</v>
      </c>
      <c r="AA211" t="b">
        <f t="shared" si="38"/>
        <v>0</v>
      </c>
      <c r="AF211" s="10">
        <v>0</v>
      </c>
      <c r="AG211" s="10">
        <v>0</v>
      </c>
      <c r="AH211" s="10">
        <v>0</v>
      </c>
      <c r="AI211" s="10">
        <v>0</v>
      </c>
      <c r="AJ211" s="10">
        <v>0</v>
      </c>
      <c r="AK211" s="10">
        <v>0</v>
      </c>
    </row>
    <row r="212" spans="1:37" hidden="1" outlineLevel="1" x14ac:dyDescent="0.35">
      <c r="A212" s="22">
        <v>0</v>
      </c>
      <c r="B212" s="19" t="s">
        <v>788</v>
      </c>
      <c r="C212" s="19" t="s">
        <v>177</v>
      </c>
      <c r="D212" s="8" t="s">
        <v>148</v>
      </c>
      <c r="E212" s="9">
        <v>1</v>
      </c>
      <c r="F212" s="8" t="s">
        <v>136</v>
      </c>
      <c r="G212" s="9">
        <v>11.148639681486401</v>
      </c>
      <c r="H212" s="9">
        <v>0</v>
      </c>
      <c r="I212" s="10">
        <v>1135.808891838089</v>
      </c>
      <c r="K212" s="10">
        <v>0</v>
      </c>
      <c r="L212" s="10">
        <v>0</v>
      </c>
      <c r="M212" s="9">
        <v>0</v>
      </c>
      <c r="N212" s="9">
        <v>0</v>
      </c>
      <c r="Q212" s="28">
        <f>_xlfn.XLOOKUP(A212,'[1]Coney Island Sites-Sandy Work C'!$B:$B,'[1]Coney Island Sites-Sandy Work C'!$M:$M,0)</f>
        <v>0</v>
      </c>
      <c r="R212" s="33">
        <f>_xlfn.XLOOKUP(A212,'[1]Coney Island Sites-Sandy Work C'!$B:$B,'[1]Coney Island Sites-Sandy Work C'!$D:$D,0)</f>
        <v>0</v>
      </c>
      <c r="S212" s="33">
        <f t="shared" si="34"/>
        <v>0</v>
      </c>
      <c r="U212" t="b">
        <f t="shared" si="36"/>
        <v>0</v>
      </c>
      <c r="V212" t="b">
        <f t="shared" si="32"/>
        <v>0</v>
      </c>
      <c r="W212" t="b">
        <f t="shared" si="35"/>
        <v>0</v>
      </c>
      <c r="X212" t="b">
        <f t="shared" si="33"/>
        <v>0</v>
      </c>
      <c r="Y212" t="b">
        <f t="shared" si="37"/>
        <v>0</v>
      </c>
      <c r="AA212" t="b">
        <f t="shared" si="38"/>
        <v>0</v>
      </c>
      <c r="AF212" s="10">
        <v>0</v>
      </c>
      <c r="AG212" s="10">
        <v>0</v>
      </c>
      <c r="AH212" s="10">
        <v>0</v>
      </c>
      <c r="AI212" s="10">
        <v>0</v>
      </c>
      <c r="AJ212" s="10">
        <v>0</v>
      </c>
      <c r="AK212" s="10">
        <v>0</v>
      </c>
    </row>
    <row r="213" spans="1:37" hidden="1" outlineLevel="1" x14ac:dyDescent="0.35">
      <c r="A213" s="22">
        <v>0</v>
      </c>
      <c r="B213" s="19" t="s">
        <v>788</v>
      </c>
      <c r="C213" s="19" t="s">
        <v>177</v>
      </c>
      <c r="D213" s="8" t="s">
        <v>149</v>
      </c>
      <c r="E213" s="9">
        <v>1</v>
      </c>
      <c r="F213" s="8" t="s">
        <v>136</v>
      </c>
      <c r="G213" s="9">
        <v>11.148639681486401</v>
      </c>
      <c r="H213" s="9">
        <v>0</v>
      </c>
      <c r="I213" s="10">
        <v>1135.808891838089</v>
      </c>
      <c r="K213" s="10">
        <v>0</v>
      </c>
      <c r="L213" s="10">
        <v>0</v>
      </c>
      <c r="M213" s="9">
        <v>0</v>
      </c>
      <c r="N213" s="9">
        <v>0</v>
      </c>
      <c r="Q213" s="28">
        <f>_xlfn.XLOOKUP(A213,'[1]Coney Island Sites-Sandy Work C'!$B:$B,'[1]Coney Island Sites-Sandy Work C'!$M:$M,0)</f>
        <v>0</v>
      </c>
      <c r="R213" s="33">
        <f>_xlfn.XLOOKUP(A213,'[1]Coney Island Sites-Sandy Work C'!$B:$B,'[1]Coney Island Sites-Sandy Work C'!$D:$D,0)</f>
        <v>0</v>
      </c>
      <c r="S213" s="33">
        <f t="shared" si="34"/>
        <v>0</v>
      </c>
      <c r="U213" t="b">
        <f t="shared" si="36"/>
        <v>0</v>
      </c>
      <c r="V213" t="b">
        <f t="shared" si="32"/>
        <v>0</v>
      </c>
      <c r="W213" t="b">
        <f t="shared" si="35"/>
        <v>0</v>
      </c>
      <c r="X213" t="b">
        <f t="shared" si="33"/>
        <v>0</v>
      </c>
      <c r="Y213" t="b">
        <f t="shared" si="37"/>
        <v>0</v>
      </c>
      <c r="AA213" t="b">
        <f t="shared" si="38"/>
        <v>0</v>
      </c>
      <c r="AF213" s="10">
        <v>0</v>
      </c>
      <c r="AG213" s="10">
        <v>0</v>
      </c>
      <c r="AH213" s="10">
        <v>0</v>
      </c>
      <c r="AI213" s="10">
        <v>0</v>
      </c>
      <c r="AJ213" s="10">
        <v>0</v>
      </c>
      <c r="AK213" s="10">
        <v>0</v>
      </c>
    </row>
    <row r="214" spans="1:37" hidden="1" collapsed="1" x14ac:dyDescent="0.35">
      <c r="A214" s="21">
        <v>0</v>
      </c>
      <c r="B214" s="18" t="s">
        <v>788</v>
      </c>
      <c r="C214" s="18" t="s">
        <v>179</v>
      </c>
      <c r="D214" s="5" t="s">
        <v>180</v>
      </c>
      <c r="E214" s="6">
        <v>5</v>
      </c>
      <c r="F214" s="5" t="s">
        <v>181</v>
      </c>
      <c r="G214" s="6">
        <v>0</v>
      </c>
      <c r="H214" s="6">
        <v>1</v>
      </c>
      <c r="I214" s="7">
        <v>3000</v>
      </c>
      <c r="K214" s="7">
        <v>0</v>
      </c>
      <c r="L214" s="7">
        <v>0</v>
      </c>
      <c r="M214" s="6">
        <v>0</v>
      </c>
      <c r="N214" s="6">
        <v>0</v>
      </c>
      <c r="Q214" s="27">
        <f>_xlfn.XLOOKUP(A214,'[1]Coney Island Sites-Sandy Work C'!$B:$B,'[1]Coney Island Sites-Sandy Work C'!$M:$M,0)</f>
        <v>0</v>
      </c>
      <c r="R214" s="32">
        <f>_xlfn.XLOOKUP(A214,'[1]Coney Island Sites-Sandy Work C'!$B:$B,'[1]Coney Island Sites-Sandy Work C'!$D:$D,0)</f>
        <v>0</v>
      </c>
      <c r="S214" s="32">
        <f t="shared" si="34"/>
        <v>0</v>
      </c>
      <c r="U214" t="b">
        <f t="shared" si="36"/>
        <v>0</v>
      </c>
      <c r="V214" t="b">
        <f t="shared" si="32"/>
        <v>0</v>
      </c>
      <c r="W214" t="b">
        <f t="shared" si="35"/>
        <v>0</v>
      </c>
      <c r="X214" t="b">
        <f t="shared" si="33"/>
        <v>0</v>
      </c>
      <c r="Y214" t="b">
        <f t="shared" si="37"/>
        <v>0</v>
      </c>
      <c r="AA214" t="b">
        <f t="shared" si="38"/>
        <v>0</v>
      </c>
      <c r="AF214" s="7">
        <v>0</v>
      </c>
      <c r="AG214" s="7">
        <v>0</v>
      </c>
      <c r="AH214" s="7">
        <v>0</v>
      </c>
      <c r="AI214" s="7">
        <v>0</v>
      </c>
      <c r="AJ214" s="7">
        <v>3000</v>
      </c>
      <c r="AK214" s="7">
        <v>0</v>
      </c>
    </row>
    <row r="215" spans="1:37" hidden="1" x14ac:dyDescent="0.35">
      <c r="A215" s="20">
        <v>0</v>
      </c>
      <c r="B215" s="17" t="s">
        <v>788</v>
      </c>
      <c r="C215" s="17" t="s">
        <v>182</v>
      </c>
      <c r="D215" s="4" t="s">
        <v>183</v>
      </c>
      <c r="E215" s="3">
        <v>2.06</v>
      </c>
      <c r="F215" s="4" t="s">
        <v>136</v>
      </c>
      <c r="G215" s="3">
        <v>360</v>
      </c>
      <c r="H215" s="3">
        <v>5.7222222222222223E-3</v>
      </c>
      <c r="I215" s="2">
        <v>34210.800000000003</v>
      </c>
      <c r="J215" s="40" t="e">
        <f>K215/N215</f>
        <v>#DIV/0!</v>
      </c>
      <c r="K215" s="2">
        <v>0</v>
      </c>
      <c r="L215" s="2">
        <v>0</v>
      </c>
      <c r="M215" s="3">
        <v>0</v>
      </c>
      <c r="N215" s="3">
        <v>0</v>
      </c>
      <c r="Q215" s="24">
        <f>_xlfn.XLOOKUP(A215,'[1]Coney Island Sites-Sandy Work C'!$B:$B,'[1]Coney Island Sites-Sandy Work C'!$M:$M,0)</f>
        <v>0</v>
      </c>
      <c r="R215" s="31">
        <f>_xlfn.XLOOKUP(A215,'[1]Coney Island Sites-Sandy Work C'!$B:$B,'[1]Coney Island Sites-Sandy Work C'!$D:$D,0)</f>
        <v>0</v>
      </c>
      <c r="S215" s="31">
        <f t="shared" si="34"/>
        <v>0</v>
      </c>
      <c r="U215" t="b">
        <f t="shared" si="36"/>
        <v>0</v>
      </c>
      <c r="V215" t="b">
        <f t="shared" si="32"/>
        <v>0</v>
      </c>
      <c r="W215" t="b">
        <f t="shared" si="35"/>
        <v>0</v>
      </c>
      <c r="X215" t="b">
        <f t="shared" si="33"/>
        <v>0</v>
      </c>
      <c r="Y215" t="b">
        <f t="shared" si="37"/>
        <v>0</v>
      </c>
      <c r="AA215" t="b">
        <f t="shared" si="38"/>
        <v>0</v>
      </c>
      <c r="AF215" s="2">
        <v>34210.800000000003</v>
      </c>
      <c r="AG215" s="2">
        <v>0</v>
      </c>
      <c r="AH215" s="2">
        <v>0</v>
      </c>
      <c r="AI215" s="2">
        <v>0</v>
      </c>
      <c r="AJ215" s="2">
        <v>0</v>
      </c>
      <c r="AK215" s="2">
        <v>0</v>
      </c>
    </row>
    <row r="216" spans="1:37" hidden="1" outlineLevel="1" x14ac:dyDescent="0.35">
      <c r="A216" s="22">
        <v>0</v>
      </c>
      <c r="B216" s="19" t="s">
        <v>788</v>
      </c>
      <c r="C216" s="19" t="s">
        <v>182</v>
      </c>
      <c r="D216" s="8" t="s">
        <v>139</v>
      </c>
      <c r="E216" s="9">
        <v>6</v>
      </c>
      <c r="F216" s="8" t="s">
        <v>136</v>
      </c>
      <c r="G216" s="9">
        <v>1048.543689320388</v>
      </c>
      <c r="H216" s="9">
        <v>0</v>
      </c>
      <c r="I216" s="10">
        <v>99643.10679611651</v>
      </c>
      <c r="K216" s="10">
        <v>0</v>
      </c>
      <c r="L216" s="10">
        <v>0</v>
      </c>
      <c r="M216" s="9">
        <v>0</v>
      </c>
      <c r="N216" s="9">
        <v>0</v>
      </c>
      <c r="Q216" s="28">
        <f>_xlfn.XLOOKUP(A216,'[1]Coney Island Sites-Sandy Work C'!$B:$B,'[1]Coney Island Sites-Sandy Work C'!$M:$M,0)</f>
        <v>0</v>
      </c>
      <c r="R216" s="33">
        <f>_xlfn.XLOOKUP(A216,'[1]Coney Island Sites-Sandy Work C'!$B:$B,'[1]Coney Island Sites-Sandy Work C'!$D:$D,0)</f>
        <v>0</v>
      </c>
      <c r="S216" s="33">
        <f t="shared" si="34"/>
        <v>0</v>
      </c>
      <c r="U216" t="b">
        <f t="shared" si="36"/>
        <v>0</v>
      </c>
      <c r="V216" t="b">
        <f t="shared" si="32"/>
        <v>0</v>
      </c>
      <c r="W216" t="b">
        <f t="shared" si="35"/>
        <v>0</v>
      </c>
      <c r="X216" t="b">
        <f t="shared" si="33"/>
        <v>0</v>
      </c>
      <c r="Y216" t="b">
        <f t="shared" si="37"/>
        <v>0</v>
      </c>
      <c r="AA216" t="b">
        <f t="shared" si="38"/>
        <v>0</v>
      </c>
      <c r="AF216" s="10">
        <v>0</v>
      </c>
      <c r="AG216" s="10">
        <v>0</v>
      </c>
      <c r="AH216" s="10">
        <v>0</v>
      </c>
      <c r="AI216" s="10">
        <v>0</v>
      </c>
      <c r="AJ216" s="10">
        <v>0</v>
      </c>
      <c r="AK216" s="10">
        <v>0</v>
      </c>
    </row>
    <row r="217" spans="1:37" hidden="1" outlineLevel="1" x14ac:dyDescent="0.35">
      <c r="A217" s="22">
        <v>0</v>
      </c>
      <c r="B217" s="19" t="s">
        <v>788</v>
      </c>
      <c r="C217" s="19" t="s">
        <v>182</v>
      </c>
      <c r="D217" s="8" t="s">
        <v>140</v>
      </c>
      <c r="E217" s="9">
        <v>2</v>
      </c>
      <c r="F217" s="8" t="s">
        <v>136</v>
      </c>
      <c r="G217" s="9">
        <v>349.51456310679612</v>
      </c>
      <c r="H217" s="9">
        <v>0</v>
      </c>
      <c r="I217" s="10">
        <v>33214.368932038837</v>
      </c>
      <c r="K217" s="10">
        <v>0</v>
      </c>
      <c r="L217" s="10">
        <v>0</v>
      </c>
      <c r="M217" s="9">
        <v>0</v>
      </c>
      <c r="N217" s="9">
        <v>0</v>
      </c>
      <c r="Q217" s="28">
        <f>_xlfn.XLOOKUP(A217,'[1]Coney Island Sites-Sandy Work C'!$B:$B,'[1]Coney Island Sites-Sandy Work C'!$M:$M,0)</f>
        <v>0</v>
      </c>
      <c r="R217" s="33">
        <f>_xlfn.XLOOKUP(A217,'[1]Coney Island Sites-Sandy Work C'!$B:$B,'[1]Coney Island Sites-Sandy Work C'!$D:$D,0)</f>
        <v>0</v>
      </c>
      <c r="S217" s="33">
        <f t="shared" si="34"/>
        <v>0</v>
      </c>
      <c r="U217" t="b">
        <f t="shared" si="36"/>
        <v>0</v>
      </c>
      <c r="V217" t="b">
        <f t="shared" si="32"/>
        <v>0</v>
      </c>
      <c r="W217" t="b">
        <f t="shared" si="35"/>
        <v>0</v>
      </c>
      <c r="X217" t="b">
        <f t="shared" si="33"/>
        <v>0</v>
      </c>
      <c r="Y217" t="b">
        <f t="shared" si="37"/>
        <v>0</v>
      </c>
      <c r="AA217" t="b">
        <f t="shared" si="38"/>
        <v>0</v>
      </c>
      <c r="AF217" s="10">
        <v>0</v>
      </c>
      <c r="AG217" s="10">
        <v>0</v>
      </c>
      <c r="AH217" s="10">
        <v>0</v>
      </c>
      <c r="AI217" s="10">
        <v>0</v>
      </c>
      <c r="AJ217" s="10">
        <v>0</v>
      </c>
      <c r="AK217" s="10">
        <v>0</v>
      </c>
    </row>
    <row r="218" spans="1:37" hidden="1" outlineLevel="1" x14ac:dyDescent="0.35">
      <c r="A218" s="22">
        <v>0</v>
      </c>
      <c r="B218" s="19" t="s">
        <v>788</v>
      </c>
      <c r="C218" s="19" t="s">
        <v>182</v>
      </c>
      <c r="D218" s="8" t="s">
        <v>141</v>
      </c>
      <c r="E218" s="9">
        <v>3</v>
      </c>
      <c r="F218" s="8" t="s">
        <v>136</v>
      </c>
      <c r="G218" s="9">
        <v>524.27184466019423</v>
      </c>
      <c r="H218" s="9">
        <v>0</v>
      </c>
      <c r="I218" s="10">
        <v>49821.553398058248</v>
      </c>
      <c r="K218" s="10">
        <v>0</v>
      </c>
      <c r="L218" s="10">
        <v>0</v>
      </c>
      <c r="M218" s="9">
        <v>0</v>
      </c>
      <c r="N218" s="9">
        <v>0</v>
      </c>
      <c r="Q218" s="28">
        <f>_xlfn.XLOOKUP(A218,'[1]Coney Island Sites-Sandy Work C'!$B:$B,'[1]Coney Island Sites-Sandy Work C'!$M:$M,0)</f>
        <v>0</v>
      </c>
      <c r="R218" s="33">
        <f>_xlfn.XLOOKUP(A218,'[1]Coney Island Sites-Sandy Work C'!$B:$B,'[1]Coney Island Sites-Sandy Work C'!$D:$D,0)</f>
        <v>0</v>
      </c>
      <c r="S218" s="33">
        <f t="shared" si="34"/>
        <v>0</v>
      </c>
      <c r="U218" t="b">
        <f t="shared" si="36"/>
        <v>0</v>
      </c>
      <c r="V218" t="b">
        <f t="shared" si="32"/>
        <v>0</v>
      </c>
      <c r="W218" t="b">
        <f t="shared" si="35"/>
        <v>0</v>
      </c>
      <c r="X218" t="b">
        <f t="shared" si="33"/>
        <v>0</v>
      </c>
      <c r="Y218" t="b">
        <f t="shared" si="37"/>
        <v>0</v>
      </c>
      <c r="AA218" t="b">
        <f t="shared" si="38"/>
        <v>0</v>
      </c>
      <c r="AF218" s="10">
        <v>0</v>
      </c>
      <c r="AG218" s="10">
        <v>0</v>
      </c>
      <c r="AH218" s="10">
        <v>0</v>
      </c>
      <c r="AI218" s="10">
        <v>0</v>
      </c>
      <c r="AJ218" s="10">
        <v>0</v>
      </c>
      <c r="AK218" s="10">
        <v>0</v>
      </c>
    </row>
    <row r="219" spans="1:37" hidden="1" outlineLevel="1" x14ac:dyDescent="0.35">
      <c r="A219" s="22">
        <v>0</v>
      </c>
      <c r="B219" s="19" t="s">
        <v>788</v>
      </c>
      <c r="C219" s="19" t="s">
        <v>182</v>
      </c>
      <c r="D219" s="8" t="s">
        <v>142</v>
      </c>
      <c r="E219" s="9">
        <v>4</v>
      </c>
      <c r="F219" s="8" t="s">
        <v>136</v>
      </c>
      <c r="G219" s="9">
        <v>699.02912621359224</v>
      </c>
      <c r="H219" s="9">
        <v>0</v>
      </c>
      <c r="I219" s="10">
        <v>66428.737864077673</v>
      </c>
      <c r="K219" s="10">
        <v>0</v>
      </c>
      <c r="L219" s="10">
        <v>0</v>
      </c>
      <c r="M219" s="9">
        <v>0</v>
      </c>
      <c r="N219" s="9">
        <v>0</v>
      </c>
      <c r="Q219" s="28">
        <f>_xlfn.XLOOKUP(A219,'[1]Coney Island Sites-Sandy Work C'!$B:$B,'[1]Coney Island Sites-Sandy Work C'!$M:$M,0)</f>
        <v>0</v>
      </c>
      <c r="R219" s="33">
        <f>_xlfn.XLOOKUP(A219,'[1]Coney Island Sites-Sandy Work C'!$B:$B,'[1]Coney Island Sites-Sandy Work C'!$D:$D,0)</f>
        <v>0</v>
      </c>
      <c r="S219" s="33">
        <f t="shared" si="34"/>
        <v>0</v>
      </c>
      <c r="U219" t="b">
        <f t="shared" si="36"/>
        <v>0</v>
      </c>
      <c r="V219" t="b">
        <f t="shared" si="32"/>
        <v>0</v>
      </c>
      <c r="W219" t="b">
        <f t="shared" si="35"/>
        <v>0</v>
      </c>
      <c r="X219" t="b">
        <f t="shared" si="33"/>
        <v>0</v>
      </c>
      <c r="Y219" t="b">
        <f t="shared" si="37"/>
        <v>0</v>
      </c>
      <c r="AA219" t="b">
        <f t="shared" si="38"/>
        <v>0</v>
      </c>
      <c r="AF219" s="10">
        <v>0</v>
      </c>
      <c r="AG219" s="10">
        <v>0</v>
      </c>
      <c r="AH219" s="10">
        <v>0</v>
      </c>
      <c r="AI219" s="10">
        <v>0</v>
      </c>
      <c r="AJ219" s="10">
        <v>0</v>
      </c>
      <c r="AK219" s="10">
        <v>0</v>
      </c>
    </row>
    <row r="220" spans="1:37" hidden="1" outlineLevel="1" x14ac:dyDescent="0.35">
      <c r="A220" s="22">
        <v>0</v>
      </c>
      <c r="B220" s="19" t="s">
        <v>788</v>
      </c>
      <c r="C220" s="19" t="s">
        <v>182</v>
      </c>
      <c r="D220" s="8" t="s">
        <v>143</v>
      </c>
      <c r="E220" s="9">
        <v>6</v>
      </c>
      <c r="F220" s="8" t="s">
        <v>136</v>
      </c>
      <c r="G220" s="9">
        <v>1048.543689320388</v>
      </c>
      <c r="H220" s="9">
        <v>0</v>
      </c>
      <c r="I220" s="10">
        <v>99643.10679611651</v>
      </c>
      <c r="K220" s="10">
        <v>0</v>
      </c>
      <c r="L220" s="10">
        <v>0</v>
      </c>
      <c r="M220" s="9">
        <v>0</v>
      </c>
      <c r="N220" s="9">
        <v>0</v>
      </c>
      <c r="Q220" s="28">
        <f>_xlfn.XLOOKUP(A220,'[1]Coney Island Sites-Sandy Work C'!$B:$B,'[1]Coney Island Sites-Sandy Work C'!$M:$M,0)</f>
        <v>0</v>
      </c>
      <c r="R220" s="33">
        <f>_xlfn.XLOOKUP(A220,'[1]Coney Island Sites-Sandy Work C'!$B:$B,'[1]Coney Island Sites-Sandy Work C'!$D:$D,0)</f>
        <v>0</v>
      </c>
      <c r="S220" s="33">
        <f t="shared" si="34"/>
        <v>0</v>
      </c>
      <c r="U220" t="b">
        <f t="shared" si="36"/>
        <v>0</v>
      </c>
      <c r="V220" t="b">
        <f t="shared" si="32"/>
        <v>0</v>
      </c>
      <c r="W220" t="b">
        <f t="shared" si="35"/>
        <v>0</v>
      </c>
      <c r="X220" t="b">
        <f t="shared" si="33"/>
        <v>0</v>
      </c>
      <c r="Y220" t="b">
        <f t="shared" si="37"/>
        <v>0</v>
      </c>
      <c r="AA220" t="b">
        <f t="shared" si="38"/>
        <v>0</v>
      </c>
      <c r="AF220" s="10">
        <v>0</v>
      </c>
      <c r="AG220" s="10">
        <v>0</v>
      </c>
      <c r="AH220" s="10">
        <v>0</v>
      </c>
      <c r="AI220" s="10">
        <v>0</v>
      </c>
      <c r="AJ220" s="10">
        <v>0</v>
      </c>
      <c r="AK220" s="10">
        <v>0</v>
      </c>
    </row>
    <row r="221" spans="1:37" hidden="1" outlineLevel="1" x14ac:dyDescent="0.35">
      <c r="A221" s="22">
        <v>0</v>
      </c>
      <c r="B221" s="19" t="s">
        <v>788</v>
      </c>
      <c r="C221" s="19" t="s">
        <v>182</v>
      </c>
      <c r="D221" s="8" t="s">
        <v>144</v>
      </c>
      <c r="E221" s="9">
        <v>2</v>
      </c>
      <c r="F221" s="8" t="s">
        <v>136</v>
      </c>
      <c r="G221" s="9">
        <v>349.51456310679612</v>
      </c>
      <c r="H221" s="9">
        <v>0</v>
      </c>
      <c r="I221" s="10">
        <v>33214.368932038837</v>
      </c>
      <c r="K221" s="10">
        <v>0</v>
      </c>
      <c r="L221" s="10">
        <v>0</v>
      </c>
      <c r="M221" s="9">
        <v>0</v>
      </c>
      <c r="N221" s="9">
        <v>0</v>
      </c>
      <c r="Q221" s="28">
        <f>_xlfn.XLOOKUP(A221,'[1]Coney Island Sites-Sandy Work C'!$B:$B,'[1]Coney Island Sites-Sandy Work C'!$M:$M,0)</f>
        <v>0</v>
      </c>
      <c r="R221" s="33">
        <f>_xlfn.XLOOKUP(A221,'[1]Coney Island Sites-Sandy Work C'!$B:$B,'[1]Coney Island Sites-Sandy Work C'!$D:$D,0)</f>
        <v>0</v>
      </c>
      <c r="S221" s="33">
        <f t="shared" si="34"/>
        <v>0</v>
      </c>
      <c r="U221" t="b">
        <f t="shared" si="36"/>
        <v>0</v>
      </c>
      <c r="V221" t="b">
        <f t="shared" si="32"/>
        <v>0</v>
      </c>
      <c r="W221" t="b">
        <f t="shared" si="35"/>
        <v>0</v>
      </c>
      <c r="X221" t="b">
        <f t="shared" si="33"/>
        <v>0</v>
      </c>
      <c r="Y221" t="b">
        <f t="shared" si="37"/>
        <v>0</v>
      </c>
      <c r="AA221" t="b">
        <f t="shared" si="38"/>
        <v>0</v>
      </c>
      <c r="AF221" s="10">
        <v>0</v>
      </c>
      <c r="AG221" s="10">
        <v>0</v>
      </c>
      <c r="AH221" s="10">
        <v>0</v>
      </c>
      <c r="AI221" s="10">
        <v>0</v>
      </c>
      <c r="AJ221" s="10">
        <v>0</v>
      </c>
      <c r="AK221" s="10">
        <v>0</v>
      </c>
    </row>
    <row r="222" spans="1:37" hidden="1" outlineLevel="1" x14ac:dyDescent="0.35">
      <c r="A222" s="22">
        <v>0</v>
      </c>
      <c r="B222" s="19" t="s">
        <v>788</v>
      </c>
      <c r="C222" s="19" t="s">
        <v>182</v>
      </c>
      <c r="D222" s="8" t="s">
        <v>147</v>
      </c>
      <c r="E222" s="9">
        <v>5</v>
      </c>
      <c r="F222" s="8" t="s">
        <v>136</v>
      </c>
      <c r="G222" s="9">
        <v>873.78640776699024</v>
      </c>
      <c r="H222" s="9">
        <v>0</v>
      </c>
      <c r="I222" s="10">
        <v>83035.922330097092</v>
      </c>
      <c r="K222" s="10">
        <v>0</v>
      </c>
      <c r="L222" s="10">
        <v>0</v>
      </c>
      <c r="M222" s="9">
        <v>0</v>
      </c>
      <c r="N222" s="9">
        <v>0</v>
      </c>
      <c r="Q222" s="28">
        <f>_xlfn.XLOOKUP(A222,'[1]Coney Island Sites-Sandy Work C'!$B:$B,'[1]Coney Island Sites-Sandy Work C'!$M:$M,0)</f>
        <v>0</v>
      </c>
      <c r="R222" s="33">
        <f>_xlfn.XLOOKUP(A222,'[1]Coney Island Sites-Sandy Work C'!$B:$B,'[1]Coney Island Sites-Sandy Work C'!$D:$D,0)</f>
        <v>0</v>
      </c>
      <c r="S222" s="33">
        <f t="shared" si="34"/>
        <v>0</v>
      </c>
      <c r="U222" t="b">
        <f t="shared" si="36"/>
        <v>0</v>
      </c>
      <c r="V222" t="b">
        <f t="shared" si="32"/>
        <v>0</v>
      </c>
      <c r="W222" t="b">
        <f t="shared" si="35"/>
        <v>0</v>
      </c>
      <c r="X222" t="b">
        <f t="shared" si="33"/>
        <v>0</v>
      </c>
      <c r="Y222" t="b">
        <f t="shared" si="37"/>
        <v>0</v>
      </c>
      <c r="AA222" t="b">
        <f t="shared" si="38"/>
        <v>0</v>
      </c>
      <c r="AF222" s="10">
        <v>0</v>
      </c>
      <c r="AG222" s="10">
        <v>0</v>
      </c>
      <c r="AH222" s="10">
        <v>0</v>
      </c>
      <c r="AI222" s="10">
        <v>0</v>
      </c>
      <c r="AJ222" s="10">
        <v>0</v>
      </c>
      <c r="AK222" s="10">
        <v>0</v>
      </c>
    </row>
    <row r="223" spans="1:37" hidden="1" outlineLevel="1" x14ac:dyDescent="0.35">
      <c r="A223" s="22">
        <v>0</v>
      </c>
      <c r="B223" s="19" t="s">
        <v>788</v>
      </c>
      <c r="C223" s="19" t="s">
        <v>182</v>
      </c>
      <c r="D223" s="8" t="s">
        <v>148</v>
      </c>
      <c r="E223" s="9">
        <v>2</v>
      </c>
      <c r="F223" s="8" t="s">
        <v>136</v>
      </c>
      <c r="G223" s="9">
        <v>349.51456310679612</v>
      </c>
      <c r="H223" s="9">
        <v>0</v>
      </c>
      <c r="I223" s="10">
        <v>33214.368932038837</v>
      </c>
      <c r="K223" s="10">
        <v>0</v>
      </c>
      <c r="L223" s="10">
        <v>0</v>
      </c>
      <c r="M223" s="9">
        <v>0</v>
      </c>
      <c r="N223" s="9">
        <v>0</v>
      </c>
      <c r="Q223" s="28">
        <f>_xlfn.XLOOKUP(A223,'[1]Coney Island Sites-Sandy Work C'!$B:$B,'[1]Coney Island Sites-Sandy Work C'!$M:$M,0)</f>
        <v>0</v>
      </c>
      <c r="R223" s="33">
        <f>_xlfn.XLOOKUP(A223,'[1]Coney Island Sites-Sandy Work C'!$B:$B,'[1]Coney Island Sites-Sandy Work C'!$D:$D,0)</f>
        <v>0</v>
      </c>
      <c r="S223" s="33">
        <f t="shared" si="34"/>
        <v>0</v>
      </c>
      <c r="U223" t="b">
        <f t="shared" si="36"/>
        <v>0</v>
      </c>
      <c r="V223" t="b">
        <f t="shared" si="32"/>
        <v>0</v>
      </c>
      <c r="W223" t="b">
        <f t="shared" si="35"/>
        <v>0</v>
      </c>
      <c r="X223" t="b">
        <f t="shared" si="33"/>
        <v>0</v>
      </c>
      <c r="Y223" t="b">
        <f t="shared" si="37"/>
        <v>0</v>
      </c>
      <c r="AA223" t="b">
        <f t="shared" si="38"/>
        <v>0</v>
      </c>
      <c r="AF223" s="10">
        <v>0</v>
      </c>
      <c r="AG223" s="10">
        <v>0</v>
      </c>
      <c r="AH223" s="10">
        <v>0</v>
      </c>
      <c r="AI223" s="10">
        <v>0</v>
      </c>
      <c r="AJ223" s="10">
        <v>0</v>
      </c>
      <c r="AK223" s="10">
        <v>0</v>
      </c>
    </row>
    <row r="224" spans="1:37" hidden="1" outlineLevel="1" x14ac:dyDescent="0.35">
      <c r="A224" s="22">
        <v>0</v>
      </c>
      <c r="B224" s="19" t="s">
        <v>788</v>
      </c>
      <c r="C224" s="19" t="s">
        <v>182</v>
      </c>
      <c r="D224" s="8" t="s">
        <v>149</v>
      </c>
      <c r="E224" s="9">
        <v>4</v>
      </c>
      <c r="F224" s="8" t="s">
        <v>136</v>
      </c>
      <c r="G224" s="9">
        <v>699.02912621359224</v>
      </c>
      <c r="H224" s="9">
        <v>0</v>
      </c>
      <c r="I224" s="10">
        <v>66428.737864077673</v>
      </c>
      <c r="K224" s="10">
        <v>0</v>
      </c>
      <c r="L224" s="10">
        <v>0</v>
      </c>
      <c r="M224" s="9">
        <v>0</v>
      </c>
      <c r="N224" s="9">
        <v>0</v>
      </c>
      <c r="Q224" s="28">
        <f>_xlfn.XLOOKUP(A224,'[1]Coney Island Sites-Sandy Work C'!$B:$B,'[1]Coney Island Sites-Sandy Work C'!$M:$M,0)</f>
        <v>0</v>
      </c>
      <c r="R224" s="33">
        <f>_xlfn.XLOOKUP(A224,'[1]Coney Island Sites-Sandy Work C'!$B:$B,'[1]Coney Island Sites-Sandy Work C'!$D:$D,0)</f>
        <v>0</v>
      </c>
      <c r="S224" s="33">
        <f t="shared" si="34"/>
        <v>0</v>
      </c>
      <c r="U224" t="b">
        <f t="shared" si="36"/>
        <v>0</v>
      </c>
      <c r="V224" t="b">
        <f t="shared" si="32"/>
        <v>0</v>
      </c>
      <c r="W224" t="b">
        <f t="shared" si="35"/>
        <v>0</v>
      </c>
      <c r="X224" t="b">
        <f t="shared" si="33"/>
        <v>0</v>
      </c>
      <c r="Y224" t="b">
        <f t="shared" si="37"/>
        <v>0</v>
      </c>
      <c r="AA224" t="b">
        <f t="shared" si="38"/>
        <v>0</v>
      </c>
      <c r="AF224" s="10">
        <v>0</v>
      </c>
      <c r="AG224" s="10">
        <v>0</v>
      </c>
      <c r="AH224" s="10">
        <v>0</v>
      </c>
      <c r="AI224" s="10">
        <v>0</v>
      </c>
      <c r="AJ224" s="10">
        <v>0</v>
      </c>
      <c r="AK224" s="10">
        <v>0</v>
      </c>
    </row>
    <row r="225" spans="1:37" hidden="1" collapsed="1" x14ac:dyDescent="0.35">
      <c r="A225" s="21">
        <v>0</v>
      </c>
      <c r="B225" s="18" t="s">
        <v>788</v>
      </c>
      <c r="C225" s="37" t="s">
        <v>184</v>
      </c>
      <c r="D225" s="5" t="s">
        <v>185</v>
      </c>
      <c r="E225" s="6">
        <v>9</v>
      </c>
      <c r="F225" s="5" t="s">
        <v>24</v>
      </c>
      <c r="G225" s="6">
        <v>1728.35</v>
      </c>
      <c r="H225" s="6">
        <v>5.2072786183354073E-3</v>
      </c>
      <c r="I225" s="7">
        <v>164244.84</v>
      </c>
      <c r="J225" s="40">
        <f>K225/N225</f>
        <v>102.60054510058404</v>
      </c>
      <c r="K225" s="7">
        <v>79053.72</v>
      </c>
      <c r="L225" s="7">
        <v>79053.72</v>
      </c>
      <c r="M225" s="6">
        <v>4.6100000000000003</v>
      </c>
      <c r="N225" s="6">
        <v>770.5</v>
      </c>
      <c r="Q225" s="27">
        <f>_xlfn.XLOOKUP(A225,'[1]Coney Island Sites-Sandy Work C'!$B:$B,'[1]Coney Island Sites-Sandy Work C'!$M:$M,0)</f>
        <v>0</v>
      </c>
      <c r="R225" s="32">
        <f>_xlfn.XLOOKUP(A225,'[1]Coney Island Sites-Sandy Work C'!$B:$B,'[1]Coney Island Sites-Sandy Work C'!$D:$D,0)</f>
        <v>0</v>
      </c>
      <c r="S225" s="32">
        <f t="shared" si="34"/>
        <v>0</v>
      </c>
      <c r="U225" t="b">
        <f t="shared" si="36"/>
        <v>0</v>
      </c>
      <c r="V225" t="b">
        <f t="shared" si="32"/>
        <v>0</v>
      </c>
      <c r="W225" t="b">
        <f t="shared" si="35"/>
        <v>0</v>
      </c>
      <c r="X225" t="b">
        <f t="shared" si="33"/>
        <v>0</v>
      </c>
      <c r="Y225" t="b">
        <f t="shared" si="37"/>
        <v>0</v>
      </c>
      <c r="AA225" t="b">
        <f t="shared" si="38"/>
        <v>0</v>
      </c>
      <c r="AF225" s="7">
        <v>164244.84</v>
      </c>
      <c r="AG225" s="7">
        <v>0</v>
      </c>
      <c r="AH225" s="7">
        <v>0</v>
      </c>
      <c r="AI225" s="7">
        <v>0</v>
      </c>
      <c r="AJ225" s="7">
        <v>0</v>
      </c>
      <c r="AK225" s="7">
        <v>0</v>
      </c>
    </row>
    <row r="226" spans="1:37" hidden="1" outlineLevel="1" x14ac:dyDescent="0.35">
      <c r="A226" s="22">
        <v>0</v>
      </c>
      <c r="B226" s="19" t="s">
        <v>788</v>
      </c>
      <c r="C226" s="19" t="s">
        <v>184</v>
      </c>
      <c r="D226" s="8" t="s">
        <v>141</v>
      </c>
      <c r="E226" s="9">
        <v>1</v>
      </c>
      <c r="F226" s="8" t="s">
        <v>24</v>
      </c>
      <c r="G226" s="9">
        <v>192.03888888888889</v>
      </c>
      <c r="H226" s="9">
        <v>0</v>
      </c>
      <c r="I226" s="10">
        <v>18249.42666666667</v>
      </c>
      <c r="K226" s="10">
        <v>29751.974967570841</v>
      </c>
      <c r="L226" s="10">
        <v>0</v>
      </c>
      <c r="M226" s="9">
        <v>1.51</v>
      </c>
      <c r="N226" s="9">
        <v>289.97872222222219</v>
      </c>
      <c r="Q226" s="28">
        <f>_xlfn.XLOOKUP(A226,'[1]Coney Island Sites-Sandy Work C'!$B:$B,'[1]Coney Island Sites-Sandy Work C'!$M:$M,0)</f>
        <v>0</v>
      </c>
      <c r="R226" s="33">
        <f>_xlfn.XLOOKUP(A226,'[1]Coney Island Sites-Sandy Work C'!$B:$B,'[1]Coney Island Sites-Sandy Work C'!$D:$D,0)</f>
        <v>0</v>
      </c>
      <c r="S226" s="33">
        <f t="shared" si="34"/>
        <v>0</v>
      </c>
      <c r="U226" t="b">
        <f t="shared" si="36"/>
        <v>1</v>
      </c>
      <c r="V226" t="b">
        <f t="shared" si="32"/>
        <v>1</v>
      </c>
      <c r="W226" t="b">
        <f t="shared" si="35"/>
        <v>0</v>
      </c>
      <c r="X226" t="b">
        <f t="shared" si="33"/>
        <v>1</v>
      </c>
      <c r="Y226" t="b">
        <f t="shared" si="37"/>
        <v>0</v>
      </c>
      <c r="AA226" t="b">
        <f t="shared" si="38"/>
        <v>1</v>
      </c>
      <c r="AF226" s="10">
        <v>0</v>
      </c>
      <c r="AG226" s="10">
        <v>0</v>
      </c>
      <c r="AH226" s="10">
        <v>0</v>
      </c>
      <c r="AI226" s="10">
        <v>0</v>
      </c>
      <c r="AJ226" s="10">
        <v>0</v>
      </c>
      <c r="AK226" s="10">
        <v>0</v>
      </c>
    </row>
    <row r="227" spans="1:37" hidden="1" outlineLevel="1" x14ac:dyDescent="0.35">
      <c r="A227" s="22">
        <v>0</v>
      </c>
      <c r="B227" s="19" t="s">
        <v>788</v>
      </c>
      <c r="C227" s="19" t="s">
        <v>184</v>
      </c>
      <c r="D227" s="8" t="s">
        <v>142</v>
      </c>
      <c r="E227" s="9">
        <v>1</v>
      </c>
      <c r="F227" s="8" t="s">
        <v>24</v>
      </c>
      <c r="G227" s="9">
        <v>192.03888888888889</v>
      </c>
      <c r="H227" s="9">
        <v>0</v>
      </c>
      <c r="I227" s="10">
        <v>18249.42666666667</v>
      </c>
      <c r="K227" s="10">
        <v>0</v>
      </c>
      <c r="L227" s="10">
        <v>0</v>
      </c>
      <c r="M227" s="9">
        <v>0</v>
      </c>
      <c r="N227" s="9">
        <v>0</v>
      </c>
      <c r="Q227" s="28">
        <f>_xlfn.XLOOKUP(A227,'[1]Coney Island Sites-Sandy Work C'!$B:$B,'[1]Coney Island Sites-Sandy Work C'!$M:$M,0)</f>
        <v>0</v>
      </c>
      <c r="R227" s="33">
        <f>_xlfn.XLOOKUP(A227,'[1]Coney Island Sites-Sandy Work C'!$B:$B,'[1]Coney Island Sites-Sandy Work C'!$D:$D,0)</f>
        <v>0</v>
      </c>
      <c r="S227" s="33">
        <f t="shared" si="34"/>
        <v>0</v>
      </c>
      <c r="U227" t="b">
        <f t="shared" si="36"/>
        <v>0</v>
      </c>
      <c r="V227" t="b">
        <f t="shared" si="32"/>
        <v>0</v>
      </c>
      <c r="W227" t="b">
        <f t="shared" si="35"/>
        <v>0</v>
      </c>
      <c r="X227" t="b">
        <f t="shared" si="33"/>
        <v>0</v>
      </c>
      <c r="Y227" t="b">
        <f t="shared" si="37"/>
        <v>0</v>
      </c>
      <c r="AA227" t="b">
        <f t="shared" si="38"/>
        <v>0</v>
      </c>
      <c r="AF227" s="10">
        <v>0</v>
      </c>
      <c r="AG227" s="10">
        <v>0</v>
      </c>
      <c r="AH227" s="10">
        <v>0</v>
      </c>
      <c r="AI227" s="10">
        <v>0</v>
      </c>
      <c r="AJ227" s="10">
        <v>0</v>
      </c>
      <c r="AK227" s="10">
        <v>0</v>
      </c>
    </row>
    <row r="228" spans="1:37" hidden="1" outlineLevel="1" x14ac:dyDescent="0.35">
      <c r="A228" s="22">
        <v>0</v>
      </c>
      <c r="B228" s="19" t="s">
        <v>788</v>
      </c>
      <c r="C228" s="19" t="s">
        <v>184</v>
      </c>
      <c r="D228" s="8" t="s">
        <v>143</v>
      </c>
      <c r="E228" s="9">
        <v>1</v>
      </c>
      <c r="F228" s="8" t="s">
        <v>24</v>
      </c>
      <c r="G228" s="9">
        <v>192.03888888888889</v>
      </c>
      <c r="H228" s="9">
        <v>0</v>
      </c>
      <c r="I228" s="10">
        <v>18249.42666666667</v>
      </c>
      <c r="K228" s="10">
        <v>0</v>
      </c>
      <c r="L228" s="10">
        <v>0</v>
      </c>
      <c r="M228" s="9">
        <v>0</v>
      </c>
      <c r="N228" s="9">
        <v>0</v>
      </c>
      <c r="Q228" s="28">
        <f>_xlfn.XLOOKUP(A228,'[1]Coney Island Sites-Sandy Work C'!$B:$B,'[1]Coney Island Sites-Sandy Work C'!$M:$M,0)</f>
        <v>0</v>
      </c>
      <c r="R228" s="33">
        <f>_xlfn.XLOOKUP(A228,'[1]Coney Island Sites-Sandy Work C'!$B:$B,'[1]Coney Island Sites-Sandy Work C'!$D:$D,0)</f>
        <v>0</v>
      </c>
      <c r="S228" s="33">
        <f t="shared" si="34"/>
        <v>0</v>
      </c>
      <c r="U228" t="b">
        <f t="shared" si="36"/>
        <v>0</v>
      </c>
      <c r="V228" t="b">
        <f t="shared" si="32"/>
        <v>0</v>
      </c>
      <c r="W228" t="b">
        <f t="shared" si="35"/>
        <v>0</v>
      </c>
      <c r="X228" t="b">
        <f t="shared" si="33"/>
        <v>0</v>
      </c>
      <c r="Y228" t="b">
        <f t="shared" si="37"/>
        <v>0</v>
      </c>
      <c r="AA228" t="b">
        <f t="shared" si="38"/>
        <v>0</v>
      </c>
      <c r="AF228" s="10">
        <v>0</v>
      </c>
      <c r="AG228" s="10">
        <v>0</v>
      </c>
      <c r="AH228" s="10">
        <v>0</v>
      </c>
      <c r="AI228" s="10">
        <v>0</v>
      </c>
      <c r="AJ228" s="10">
        <v>0</v>
      </c>
      <c r="AK228" s="10">
        <v>0</v>
      </c>
    </row>
    <row r="229" spans="1:37" hidden="1" outlineLevel="1" x14ac:dyDescent="0.35">
      <c r="A229" s="22">
        <v>0</v>
      </c>
      <c r="B229" s="19" t="s">
        <v>788</v>
      </c>
      <c r="C229" s="19" t="s">
        <v>184</v>
      </c>
      <c r="D229" s="8" t="s">
        <v>144</v>
      </c>
      <c r="E229" s="9">
        <v>1</v>
      </c>
      <c r="F229" s="8" t="s">
        <v>24</v>
      </c>
      <c r="G229" s="9">
        <v>192.03888888888889</v>
      </c>
      <c r="H229" s="9">
        <v>0</v>
      </c>
      <c r="I229" s="10">
        <v>18249.42666666667</v>
      </c>
      <c r="K229" s="10">
        <v>0</v>
      </c>
      <c r="L229" s="10">
        <v>0</v>
      </c>
      <c r="M229" s="9">
        <v>0</v>
      </c>
      <c r="N229" s="9">
        <v>0</v>
      </c>
      <c r="Q229" s="28">
        <f>_xlfn.XLOOKUP(A229,'[1]Coney Island Sites-Sandy Work C'!$B:$B,'[1]Coney Island Sites-Sandy Work C'!$M:$M,0)</f>
        <v>0</v>
      </c>
      <c r="R229" s="33">
        <f>_xlfn.XLOOKUP(A229,'[1]Coney Island Sites-Sandy Work C'!$B:$B,'[1]Coney Island Sites-Sandy Work C'!$D:$D,0)</f>
        <v>0</v>
      </c>
      <c r="S229" s="33">
        <f t="shared" si="34"/>
        <v>0</v>
      </c>
      <c r="U229" t="b">
        <f t="shared" si="36"/>
        <v>0</v>
      </c>
      <c r="V229" t="b">
        <f t="shared" si="32"/>
        <v>0</v>
      </c>
      <c r="W229" t="b">
        <f t="shared" si="35"/>
        <v>0</v>
      </c>
      <c r="X229" t="b">
        <f t="shared" si="33"/>
        <v>0</v>
      </c>
      <c r="Y229" t="b">
        <f t="shared" si="37"/>
        <v>0</v>
      </c>
      <c r="AA229" t="b">
        <f t="shared" si="38"/>
        <v>0</v>
      </c>
      <c r="AF229" s="10">
        <v>0</v>
      </c>
      <c r="AG229" s="10">
        <v>0</v>
      </c>
      <c r="AH229" s="10">
        <v>0</v>
      </c>
      <c r="AI229" s="10">
        <v>0</v>
      </c>
      <c r="AJ229" s="10">
        <v>0</v>
      </c>
      <c r="AK229" s="10">
        <v>0</v>
      </c>
    </row>
    <row r="230" spans="1:37" hidden="1" outlineLevel="1" x14ac:dyDescent="0.35">
      <c r="A230" s="22">
        <v>0</v>
      </c>
      <c r="B230" s="19" t="s">
        <v>788</v>
      </c>
      <c r="C230" s="19" t="s">
        <v>184</v>
      </c>
      <c r="D230" s="8" t="s">
        <v>145</v>
      </c>
      <c r="E230" s="9">
        <v>1</v>
      </c>
      <c r="F230" s="8" t="s">
        <v>24</v>
      </c>
      <c r="G230" s="9">
        <v>192.03888888888889</v>
      </c>
      <c r="H230" s="9">
        <v>0</v>
      </c>
      <c r="I230" s="10">
        <v>18249.42666666667</v>
      </c>
      <c r="K230" s="10">
        <v>0</v>
      </c>
      <c r="L230" s="10">
        <v>0</v>
      </c>
      <c r="M230" s="9">
        <v>0</v>
      </c>
      <c r="N230" s="9">
        <v>0</v>
      </c>
      <c r="Q230" s="28">
        <f>_xlfn.XLOOKUP(A230,'[1]Coney Island Sites-Sandy Work C'!$B:$B,'[1]Coney Island Sites-Sandy Work C'!$M:$M,0)</f>
        <v>0</v>
      </c>
      <c r="R230" s="33">
        <f>_xlfn.XLOOKUP(A230,'[1]Coney Island Sites-Sandy Work C'!$B:$B,'[1]Coney Island Sites-Sandy Work C'!$D:$D,0)</f>
        <v>0</v>
      </c>
      <c r="S230" s="33">
        <f t="shared" si="34"/>
        <v>0</v>
      </c>
      <c r="U230" t="b">
        <f t="shared" si="36"/>
        <v>0</v>
      </c>
      <c r="V230" t="b">
        <f t="shared" si="32"/>
        <v>0</v>
      </c>
      <c r="W230" t="b">
        <f t="shared" si="35"/>
        <v>0</v>
      </c>
      <c r="X230" t="b">
        <f t="shared" si="33"/>
        <v>0</v>
      </c>
      <c r="Y230" t="b">
        <f t="shared" si="37"/>
        <v>0</v>
      </c>
      <c r="AA230" t="b">
        <f t="shared" si="38"/>
        <v>0</v>
      </c>
      <c r="AF230" s="10">
        <v>0</v>
      </c>
      <c r="AG230" s="10">
        <v>0</v>
      </c>
      <c r="AH230" s="10">
        <v>0</v>
      </c>
      <c r="AI230" s="10">
        <v>0</v>
      </c>
      <c r="AJ230" s="10">
        <v>0</v>
      </c>
      <c r="AK230" s="10">
        <v>0</v>
      </c>
    </row>
    <row r="231" spans="1:37" hidden="1" outlineLevel="1" x14ac:dyDescent="0.35">
      <c r="A231" s="22">
        <v>0</v>
      </c>
      <c r="B231" s="19" t="s">
        <v>788</v>
      </c>
      <c r="C231" s="19" t="s">
        <v>184</v>
      </c>
      <c r="D231" s="8" t="s">
        <v>146</v>
      </c>
      <c r="E231" s="9">
        <v>1</v>
      </c>
      <c r="F231" s="8" t="s">
        <v>24</v>
      </c>
      <c r="G231" s="9">
        <v>192.03888888888889</v>
      </c>
      <c r="H231" s="9">
        <v>0</v>
      </c>
      <c r="I231" s="10">
        <v>18249.42666666667</v>
      </c>
      <c r="K231" s="10">
        <v>0</v>
      </c>
      <c r="L231" s="10">
        <v>0</v>
      </c>
      <c r="M231" s="9">
        <v>0</v>
      </c>
      <c r="N231" s="9">
        <v>0</v>
      </c>
      <c r="Q231" s="28">
        <f>_xlfn.XLOOKUP(A231,'[1]Coney Island Sites-Sandy Work C'!$B:$B,'[1]Coney Island Sites-Sandy Work C'!$M:$M,0)</f>
        <v>0</v>
      </c>
      <c r="R231" s="33">
        <f>_xlfn.XLOOKUP(A231,'[1]Coney Island Sites-Sandy Work C'!$B:$B,'[1]Coney Island Sites-Sandy Work C'!$D:$D,0)</f>
        <v>0</v>
      </c>
      <c r="S231" s="33">
        <f t="shared" si="34"/>
        <v>0</v>
      </c>
      <c r="U231" t="b">
        <f t="shared" si="36"/>
        <v>0</v>
      </c>
      <c r="V231" t="b">
        <f t="shared" si="32"/>
        <v>0</v>
      </c>
      <c r="W231" t="b">
        <f t="shared" si="35"/>
        <v>0</v>
      </c>
      <c r="X231" t="b">
        <f t="shared" si="33"/>
        <v>0</v>
      </c>
      <c r="Y231" t="b">
        <f t="shared" si="37"/>
        <v>0</v>
      </c>
      <c r="AA231" t="b">
        <f t="shared" si="38"/>
        <v>0</v>
      </c>
      <c r="AF231" s="10">
        <v>0</v>
      </c>
      <c r="AG231" s="10">
        <v>0</v>
      </c>
      <c r="AH231" s="10">
        <v>0</v>
      </c>
      <c r="AI231" s="10">
        <v>0</v>
      </c>
      <c r="AJ231" s="10">
        <v>0</v>
      </c>
      <c r="AK231" s="10">
        <v>0</v>
      </c>
    </row>
    <row r="232" spans="1:37" hidden="1" outlineLevel="1" x14ac:dyDescent="0.35">
      <c r="A232" s="22">
        <v>0</v>
      </c>
      <c r="B232" s="19" t="s">
        <v>788</v>
      </c>
      <c r="C232" s="19" t="s">
        <v>184</v>
      </c>
      <c r="D232" s="8" t="s">
        <v>147</v>
      </c>
      <c r="E232" s="9">
        <v>1</v>
      </c>
      <c r="F232" s="8" t="s">
        <v>24</v>
      </c>
      <c r="G232" s="9">
        <v>192.03888888888889</v>
      </c>
      <c r="H232" s="9">
        <v>0</v>
      </c>
      <c r="I232" s="10">
        <v>18249.42666666667</v>
      </c>
      <c r="K232" s="10">
        <v>0</v>
      </c>
      <c r="L232" s="10">
        <v>0</v>
      </c>
      <c r="M232" s="9">
        <v>0</v>
      </c>
      <c r="N232" s="9">
        <v>0</v>
      </c>
      <c r="Q232" s="28">
        <f>_xlfn.XLOOKUP(A232,'[1]Coney Island Sites-Sandy Work C'!$B:$B,'[1]Coney Island Sites-Sandy Work C'!$M:$M,0)</f>
        <v>0</v>
      </c>
      <c r="R232" s="33">
        <f>_xlfn.XLOOKUP(A232,'[1]Coney Island Sites-Sandy Work C'!$B:$B,'[1]Coney Island Sites-Sandy Work C'!$D:$D,0)</f>
        <v>0</v>
      </c>
      <c r="S232" s="33">
        <f t="shared" si="34"/>
        <v>0</v>
      </c>
      <c r="U232" t="b">
        <f t="shared" si="36"/>
        <v>0</v>
      </c>
      <c r="V232" t="b">
        <f t="shared" si="32"/>
        <v>0</v>
      </c>
      <c r="W232" t="b">
        <f t="shared" si="35"/>
        <v>0</v>
      </c>
      <c r="X232" t="b">
        <f t="shared" si="33"/>
        <v>0</v>
      </c>
      <c r="Y232" t="b">
        <f t="shared" si="37"/>
        <v>0</v>
      </c>
      <c r="AA232" t="b">
        <f t="shared" si="38"/>
        <v>0</v>
      </c>
      <c r="AF232" s="10">
        <v>0</v>
      </c>
      <c r="AG232" s="10">
        <v>0</v>
      </c>
      <c r="AH232" s="10">
        <v>0</v>
      </c>
      <c r="AI232" s="10">
        <v>0</v>
      </c>
      <c r="AJ232" s="10">
        <v>0</v>
      </c>
      <c r="AK232" s="10">
        <v>0</v>
      </c>
    </row>
    <row r="233" spans="1:37" hidden="1" outlineLevel="1" x14ac:dyDescent="0.35">
      <c r="A233" s="22">
        <v>0</v>
      </c>
      <c r="B233" s="19" t="s">
        <v>788</v>
      </c>
      <c r="C233" s="19" t="s">
        <v>184</v>
      </c>
      <c r="D233" s="8" t="s">
        <v>148</v>
      </c>
      <c r="E233" s="9">
        <v>1</v>
      </c>
      <c r="F233" s="8" t="s">
        <v>24</v>
      </c>
      <c r="G233" s="9">
        <v>192.03888888888889</v>
      </c>
      <c r="H233" s="9">
        <v>0</v>
      </c>
      <c r="I233" s="10">
        <v>18249.42666666667</v>
      </c>
      <c r="K233" s="10">
        <v>19703.294680510491</v>
      </c>
      <c r="L233" s="10">
        <v>0</v>
      </c>
      <c r="M233" s="9">
        <v>1</v>
      </c>
      <c r="N233" s="9">
        <v>192.03888888888889</v>
      </c>
      <c r="Q233" s="28">
        <f>_xlfn.XLOOKUP(A233,'[1]Coney Island Sites-Sandy Work C'!$B:$B,'[1]Coney Island Sites-Sandy Work C'!$M:$M,0)</f>
        <v>0</v>
      </c>
      <c r="R233" s="33">
        <f>_xlfn.XLOOKUP(A233,'[1]Coney Island Sites-Sandy Work C'!$B:$B,'[1]Coney Island Sites-Sandy Work C'!$D:$D,0)</f>
        <v>0</v>
      </c>
      <c r="S233" s="33">
        <f t="shared" si="34"/>
        <v>0</v>
      </c>
      <c r="U233" t="b">
        <f t="shared" si="36"/>
        <v>1</v>
      </c>
      <c r="V233" t="b">
        <f t="shared" si="32"/>
        <v>1</v>
      </c>
      <c r="W233" t="b">
        <f t="shared" si="35"/>
        <v>0</v>
      </c>
      <c r="X233" t="b">
        <f t="shared" si="33"/>
        <v>1</v>
      </c>
      <c r="Y233" t="b">
        <f t="shared" si="37"/>
        <v>0</v>
      </c>
      <c r="AA233" t="b">
        <f t="shared" si="38"/>
        <v>0</v>
      </c>
      <c r="AF233" s="10">
        <v>0</v>
      </c>
      <c r="AG233" s="10">
        <v>0</v>
      </c>
      <c r="AH233" s="10">
        <v>0</v>
      </c>
      <c r="AI233" s="10">
        <v>0</v>
      </c>
      <c r="AJ233" s="10">
        <v>0</v>
      </c>
      <c r="AK233" s="10">
        <v>0</v>
      </c>
    </row>
    <row r="234" spans="1:37" hidden="1" outlineLevel="1" x14ac:dyDescent="0.35">
      <c r="A234" s="22">
        <v>0</v>
      </c>
      <c r="B234" s="19" t="s">
        <v>788</v>
      </c>
      <c r="C234" s="19" t="s">
        <v>184</v>
      </c>
      <c r="D234" s="8" t="s">
        <v>149</v>
      </c>
      <c r="E234" s="9">
        <v>1</v>
      </c>
      <c r="F234" s="8" t="s">
        <v>24</v>
      </c>
      <c r="G234" s="9">
        <v>192.03888888888889</v>
      </c>
      <c r="H234" s="9">
        <v>0</v>
      </c>
      <c r="I234" s="10">
        <v>18249.42666666667</v>
      </c>
      <c r="K234" s="10">
        <v>19703.294680510491</v>
      </c>
      <c r="L234" s="10">
        <v>0</v>
      </c>
      <c r="M234" s="9">
        <v>1</v>
      </c>
      <c r="N234" s="9">
        <v>192.03888888888889</v>
      </c>
      <c r="Q234" s="28">
        <f>_xlfn.XLOOKUP(A234,'[1]Coney Island Sites-Sandy Work C'!$B:$B,'[1]Coney Island Sites-Sandy Work C'!$M:$M,0)</f>
        <v>0</v>
      </c>
      <c r="R234" s="33">
        <f>_xlfn.XLOOKUP(A234,'[1]Coney Island Sites-Sandy Work C'!$B:$B,'[1]Coney Island Sites-Sandy Work C'!$D:$D,0)</f>
        <v>0</v>
      </c>
      <c r="S234" s="33">
        <f t="shared" si="34"/>
        <v>0</v>
      </c>
      <c r="U234" t="b">
        <f t="shared" si="36"/>
        <v>1</v>
      </c>
      <c r="V234" t="b">
        <f t="shared" si="32"/>
        <v>1</v>
      </c>
      <c r="W234" t="b">
        <f t="shared" si="35"/>
        <v>0</v>
      </c>
      <c r="X234" t="b">
        <f t="shared" si="33"/>
        <v>1</v>
      </c>
      <c r="Y234" t="b">
        <f t="shared" si="37"/>
        <v>0</v>
      </c>
      <c r="AA234" t="b">
        <f t="shared" si="38"/>
        <v>0</v>
      </c>
      <c r="AF234" s="10">
        <v>0</v>
      </c>
      <c r="AG234" s="10">
        <v>0</v>
      </c>
      <c r="AH234" s="10">
        <v>0</v>
      </c>
      <c r="AI234" s="10">
        <v>0</v>
      </c>
      <c r="AJ234" s="10">
        <v>0</v>
      </c>
      <c r="AK234" s="10">
        <v>0</v>
      </c>
    </row>
    <row r="235" spans="1:37" hidden="1" collapsed="1" x14ac:dyDescent="0.35">
      <c r="A235" s="20">
        <v>0</v>
      </c>
      <c r="B235" s="17" t="s">
        <v>787</v>
      </c>
      <c r="C235" s="17" t="s">
        <v>186</v>
      </c>
      <c r="D235" s="4" t="s">
        <v>187</v>
      </c>
      <c r="E235" s="3">
        <v>2250</v>
      </c>
      <c r="F235" s="4" t="s">
        <v>27</v>
      </c>
      <c r="G235" s="3">
        <v>1999.73</v>
      </c>
      <c r="H235" s="3">
        <v>1.125151895505893</v>
      </c>
      <c r="I235" s="2">
        <v>200000</v>
      </c>
      <c r="J235" s="40">
        <f t="shared" ref="J235:J238" si="39">K235/N235</f>
        <v>104.53810218978101</v>
      </c>
      <c r="K235" s="2">
        <v>7160.86</v>
      </c>
      <c r="L235" s="2">
        <v>7160.86</v>
      </c>
      <c r="M235" s="3">
        <v>110</v>
      </c>
      <c r="N235" s="3">
        <v>68.5</v>
      </c>
      <c r="Q235" s="24">
        <f>_xlfn.XLOOKUP(A235,'[1]Coney Island Sites-Sandy Work C'!$B:$B,'[1]Coney Island Sites-Sandy Work C'!$M:$M,0)</f>
        <v>0</v>
      </c>
      <c r="R235" s="31">
        <f>_xlfn.XLOOKUP(A235,'[1]Coney Island Sites-Sandy Work C'!$B:$B,'[1]Coney Island Sites-Sandy Work C'!$D:$D,0)</f>
        <v>0</v>
      </c>
      <c r="S235" s="31">
        <f t="shared" si="34"/>
        <v>0</v>
      </c>
      <c r="U235" t="b">
        <f t="shared" si="36"/>
        <v>0</v>
      </c>
      <c r="V235" t="b">
        <f t="shared" si="32"/>
        <v>0</v>
      </c>
      <c r="W235" t="b">
        <f t="shared" si="35"/>
        <v>0</v>
      </c>
      <c r="X235" t="b">
        <f t="shared" si="33"/>
        <v>0</v>
      </c>
      <c r="Y235" t="b">
        <f t="shared" si="37"/>
        <v>0</v>
      </c>
      <c r="AA235" t="b">
        <f t="shared" si="38"/>
        <v>0</v>
      </c>
      <c r="AF235" s="2">
        <v>200000</v>
      </c>
      <c r="AG235" s="2">
        <v>0</v>
      </c>
      <c r="AH235" s="2">
        <v>0</v>
      </c>
      <c r="AI235" s="2">
        <v>0</v>
      </c>
      <c r="AJ235" s="2">
        <v>0</v>
      </c>
      <c r="AK235" s="2">
        <v>0</v>
      </c>
    </row>
    <row r="236" spans="1:37" hidden="1" x14ac:dyDescent="0.35">
      <c r="A236" s="21">
        <v>0</v>
      </c>
      <c r="B236" s="18" t="s">
        <v>788</v>
      </c>
      <c r="C236" s="18" t="s">
        <v>188</v>
      </c>
      <c r="D236" s="5" t="s">
        <v>189</v>
      </c>
      <c r="E236" s="6">
        <v>48</v>
      </c>
      <c r="F236" s="5" t="s">
        <v>24</v>
      </c>
      <c r="G236" s="6">
        <v>725.5</v>
      </c>
      <c r="H236" s="6">
        <v>6.6161268090971739E-2</v>
      </c>
      <c r="I236" s="7">
        <v>70083.350000000006</v>
      </c>
      <c r="J236" s="40">
        <f t="shared" si="39"/>
        <v>96.600068917987599</v>
      </c>
      <c r="K236" s="7">
        <v>70083.350000000006</v>
      </c>
      <c r="L236" s="7">
        <v>70083.350000000006</v>
      </c>
      <c r="M236" s="6">
        <v>48</v>
      </c>
      <c r="N236" s="6">
        <v>725.5</v>
      </c>
      <c r="Q236" s="27">
        <f>_xlfn.XLOOKUP(A236,'[1]Coney Island Sites-Sandy Work C'!$B:$B,'[1]Coney Island Sites-Sandy Work C'!$M:$M,0)</f>
        <v>0</v>
      </c>
      <c r="R236" s="32">
        <f>_xlfn.XLOOKUP(A236,'[1]Coney Island Sites-Sandy Work C'!$B:$B,'[1]Coney Island Sites-Sandy Work C'!$D:$D,0)</f>
        <v>0</v>
      </c>
      <c r="S236" s="32">
        <f t="shared" si="34"/>
        <v>0</v>
      </c>
      <c r="U236" t="b">
        <f t="shared" si="36"/>
        <v>0</v>
      </c>
      <c r="V236" t="b">
        <f t="shared" si="32"/>
        <v>0</v>
      </c>
      <c r="W236" t="b">
        <f t="shared" si="35"/>
        <v>0</v>
      </c>
      <c r="X236" t="b">
        <f t="shared" si="33"/>
        <v>1</v>
      </c>
      <c r="Y236" t="b">
        <f t="shared" si="37"/>
        <v>0</v>
      </c>
      <c r="AA236" t="b">
        <f t="shared" si="38"/>
        <v>0</v>
      </c>
      <c r="AF236" s="7">
        <v>70083.350000000006</v>
      </c>
      <c r="AG236" s="7">
        <v>0</v>
      </c>
      <c r="AH236" s="7">
        <v>0</v>
      </c>
      <c r="AI236" s="7">
        <v>0</v>
      </c>
      <c r="AJ236" s="7">
        <v>0</v>
      </c>
      <c r="AK236" s="7">
        <v>0</v>
      </c>
    </row>
    <row r="237" spans="1:37" hidden="1" x14ac:dyDescent="0.35">
      <c r="A237" s="20">
        <v>0</v>
      </c>
      <c r="B237" s="17" t="s">
        <v>787</v>
      </c>
      <c r="C237" s="17" t="s">
        <v>190</v>
      </c>
      <c r="D237" s="4" t="s">
        <v>191</v>
      </c>
      <c r="E237" s="3">
        <v>2213.91</v>
      </c>
      <c r="F237" s="4" t="s">
        <v>27</v>
      </c>
      <c r="G237" s="3">
        <v>2214.1999999999998</v>
      </c>
      <c r="H237" s="3">
        <v>0.99986902718814918</v>
      </c>
      <c r="I237" s="2">
        <v>225000</v>
      </c>
      <c r="J237" s="40">
        <f t="shared" si="39"/>
        <v>101.20434782608696</v>
      </c>
      <c r="K237" s="2">
        <v>6983.1</v>
      </c>
      <c r="L237" s="2">
        <v>6983.1</v>
      </c>
      <c r="M237" s="3">
        <v>69</v>
      </c>
      <c r="N237" s="3">
        <v>69</v>
      </c>
      <c r="Q237" s="24">
        <f>_xlfn.XLOOKUP(A237,'[1]Coney Island Sites-Sandy Work C'!$B:$B,'[1]Coney Island Sites-Sandy Work C'!$M:$M,0)</f>
        <v>0</v>
      </c>
      <c r="R237" s="31">
        <f>_xlfn.XLOOKUP(A237,'[1]Coney Island Sites-Sandy Work C'!$B:$B,'[1]Coney Island Sites-Sandy Work C'!$D:$D,0)</f>
        <v>0</v>
      </c>
      <c r="S237" s="31">
        <f t="shared" si="34"/>
        <v>0</v>
      </c>
      <c r="U237" t="b">
        <f t="shared" si="36"/>
        <v>0</v>
      </c>
      <c r="V237" t="b">
        <f t="shared" si="32"/>
        <v>0</v>
      </c>
      <c r="W237" t="b">
        <f t="shared" si="35"/>
        <v>0</v>
      </c>
      <c r="X237" t="b">
        <f t="shared" si="33"/>
        <v>0</v>
      </c>
      <c r="Y237" t="b">
        <f t="shared" si="37"/>
        <v>0</v>
      </c>
      <c r="AA237" t="b">
        <f t="shared" si="38"/>
        <v>0</v>
      </c>
      <c r="AF237" s="2">
        <v>225000</v>
      </c>
      <c r="AG237" s="2">
        <v>0</v>
      </c>
      <c r="AH237" s="2">
        <v>0</v>
      </c>
      <c r="AI237" s="2">
        <v>0</v>
      </c>
      <c r="AJ237" s="2">
        <v>0</v>
      </c>
      <c r="AK237" s="2">
        <v>0</v>
      </c>
    </row>
    <row r="238" spans="1:37" hidden="1" x14ac:dyDescent="0.35">
      <c r="A238" s="21">
        <v>0</v>
      </c>
      <c r="B238" s="18" t="s">
        <v>787</v>
      </c>
      <c r="C238" s="18" t="s">
        <v>192</v>
      </c>
      <c r="D238" s="5" t="s">
        <v>193</v>
      </c>
      <c r="E238" s="6">
        <v>2187.94</v>
      </c>
      <c r="F238" s="5" t="s">
        <v>27</v>
      </c>
      <c r="G238" s="6">
        <v>2187.9299999999998</v>
      </c>
      <c r="H238" s="6">
        <v>1.0000045705301359</v>
      </c>
      <c r="I238" s="7">
        <v>211879.62</v>
      </c>
      <c r="J238" s="40">
        <f t="shared" si="39"/>
        <v>105.16143939393939</v>
      </c>
      <c r="K238" s="7">
        <v>13881.31</v>
      </c>
      <c r="L238" s="7">
        <v>13881.31</v>
      </c>
      <c r="M238" s="6">
        <v>132</v>
      </c>
      <c r="N238" s="6">
        <v>132</v>
      </c>
      <c r="Q238" s="27">
        <f>_xlfn.XLOOKUP(A238,'[1]Coney Island Sites-Sandy Work C'!$B:$B,'[1]Coney Island Sites-Sandy Work C'!$M:$M,0)</f>
        <v>0</v>
      </c>
      <c r="R238" s="32">
        <f>_xlfn.XLOOKUP(A238,'[1]Coney Island Sites-Sandy Work C'!$B:$B,'[1]Coney Island Sites-Sandy Work C'!$D:$D,0)</f>
        <v>0</v>
      </c>
      <c r="S238" s="32">
        <f t="shared" si="34"/>
        <v>0</v>
      </c>
      <c r="U238" t="b">
        <f t="shared" si="36"/>
        <v>0</v>
      </c>
      <c r="V238" t="b">
        <f t="shared" si="32"/>
        <v>1</v>
      </c>
      <c r="W238" t="b">
        <f t="shared" si="35"/>
        <v>0</v>
      </c>
      <c r="X238" t="b">
        <f t="shared" si="33"/>
        <v>0</v>
      </c>
      <c r="Y238" t="b">
        <f t="shared" si="37"/>
        <v>0</v>
      </c>
      <c r="AA238" t="b">
        <f t="shared" si="38"/>
        <v>0</v>
      </c>
      <c r="AF238" s="7">
        <v>211879.62</v>
      </c>
      <c r="AG238" s="7">
        <v>0</v>
      </c>
      <c r="AH238" s="7">
        <v>0</v>
      </c>
      <c r="AI238" s="7">
        <v>0</v>
      </c>
      <c r="AJ238" s="7">
        <v>0</v>
      </c>
      <c r="AK238" s="7">
        <v>0</v>
      </c>
    </row>
    <row r="239" spans="1:37" hidden="1" x14ac:dyDescent="0.35">
      <c r="A239" s="20">
        <v>0</v>
      </c>
      <c r="B239" s="17" t="s">
        <v>788</v>
      </c>
      <c r="C239" s="17" t="s">
        <v>194</v>
      </c>
      <c r="D239" s="4" t="s">
        <v>195</v>
      </c>
      <c r="E239" s="3">
        <v>1</v>
      </c>
      <c r="F239" s="4" t="s">
        <v>75</v>
      </c>
      <c r="G239" s="3">
        <v>0</v>
      </c>
      <c r="H239" s="3">
        <v>1</v>
      </c>
      <c r="I239" s="2">
        <v>1554903.14</v>
      </c>
      <c r="K239" s="2">
        <v>736861.97</v>
      </c>
      <c r="L239" s="2">
        <v>1569944.22</v>
      </c>
      <c r="M239" s="3">
        <v>0</v>
      </c>
      <c r="N239" s="3">
        <v>0</v>
      </c>
      <c r="Q239" s="24">
        <f>_xlfn.XLOOKUP(A239,'[1]Coney Island Sites-Sandy Work C'!$B:$B,'[1]Coney Island Sites-Sandy Work C'!$M:$M,0)</f>
        <v>0</v>
      </c>
      <c r="R239" s="31">
        <f>_xlfn.XLOOKUP(A239,'[1]Coney Island Sites-Sandy Work C'!$B:$B,'[1]Coney Island Sites-Sandy Work C'!$D:$D,0)</f>
        <v>0</v>
      </c>
      <c r="S239" s="31">
        <f t="shared" si="34"/>
        <v>0</v>
      </c>
      <c r="U239" t="b">
        <f t="shared" si="36"/>
        <v>0</v>
      </c>
      <c r="V239" t="b">
        <f t="shared" si="32"/>
        <v>1</v>
      </c>
      <c r="W239" t="b">
        <f t="shared" si="35"/>
        <v>1</v>
      </c>
      <c r="X239" t="b">
        <f t="shared" si="33"/>
        <v>0</v>
      </c>
      <c r="Y239" t="b">
        <f t="shared" si="37"/>
        <v>1</v>
      </c>
      <c r="AA239" t="b">
        <f t="shared" si="38"/>
        <v>0</v>
      </c>
      <c r="AF239" s="2">
        <v>0</v>
      </c>
      <c r="AG239" s="2">
        <v>1554903.14</v>
      </c>
      <c r="AH239" s="2">
        <v>0</v>
      </c>
      <c r="AI239" s="2">
        <v>0</v>
      </c>
      <c r="AJ239" s="2">
        <v>0</v>
      </c>
      <c r="AK239" s="2">
        <v>0</v>
      </c>
    </row>
    <row r="240" spans="1:37" hidden="1" x14ac:dyDescent="0.35">
      <c r="A240" s="21">
        <v>0</v>
      </c>
      <c r="B240" s="18" t="s">
        <v>788</v>
      </c>
      <c r="C240" s="18" t="s">
        <v>196</v>
      </c>
      <c r="D240" s="5" t="s">
        <v>197</v>
      </c>
      <c r="E240" s="6">
        <v>0</v>
      </c>
      <c r="F240" s="5" t="s">
        <v>27</v>
      </c>
      <c r="G240" s="6">
        <v>0</v>
      </c>
      <c r="H240" s="6">
        <v>1</v>
      </c>
      <c r="I240" s="7">
        <v>79433.41</v>
      </c>
      <c r="J240" s="40" t="e">
        <f>K240/N240</f>
        <v>#DIV/0!</v>
      </c>
      <c r="K240" s="7">
        <v>0</v>
      </c>
      <c r="L240" s="7">
        <v>0</v>
      </c>
      <c r="M240" s="6">
        <v>0</v>
      </c>
      <c r="N240" s="6">
        <v>0</v>
      </c>
      <c r="Q240" s="27">
        <f>_xlfn.XLOOKUP(A240,'[1]Coney Island Sites-Sandy Work C'!$B:$B,'[1]Coney Island Sites-Sandy Work C'!$M:$M,0)</f>
        <v>0</v>
      </c>
      <c r="R240" s="32">
        <f>_xlfn.XLOOKUP(A240,'[1]Coney Island Sites-Sandy Work C'!$B:$B,'[1]Coney Island Sites-Sandy Work C'!$D:$D,0)</f>
        <v>0</v>
      </c>
      <c r="S240" s="32">
        <f t="shared" si="34"/>
        <v>0</v>
      </c>
      <c r="U240" t="b">
        <f t="shared" si="36"/>
        <v>0</v>
      </c>
      <c r="V240" t="e">
        <f t="shared" si="32"/>
        <v>#DIV/0!</v>
      </c>
      <c r="W240" t="e">
        <f t="shared" si="35"/>
        <v>#DIV/0!</v>
      </c>
      <c r="X240" t="b">
        <f t="shared" si="33"/>
        <v>0</v>
      </c>
      <c r="Y240" t="b">
        <f t="shared" si="37"/>
        <v>0</v>
      </c>
      <c r="AA240" t="b">
        <f t="shared" si="38"/>
        <v>0</v>
      </c>
      <c r="AF240" s="7">
        <v>79433.41</v>
      </c>
      <c r="AG240" s="7">
        <v>0</v>
      </c>
      <c r="AH240" s="7">
        <v>0</v>
      </c>
      <c r="AI240" s="7">
        <v>0</v>
      </c>
      <c r="AJ240" s="7">
        <v>0</v>
      </c>
      <c r="AK240" s="7">
        <v>0</v>
      </c>
    </row>
    <row r="241" spans="1:37" hidden="1" x14ac:dyDescent="0.35">
      <c r="A241" s="20">
        <v>0</v>
      </c>
      <c r="B241" s="17" t="s">
        <v>788</v>
      </c>
      <c r="C241" s="17" t="s">
        <v>198</v>
      </c>
      <c r="D241" s="4" t="s">
        <v>199</v>
      </c>
      <c r="E241" s="3">
        <v>9</v>
      </c>
      <c r="F241" s="4" t="s">
        <v>24</v>
      </c>
      <c r="G241" s="3">
        <v>0</v>
      </c>
      <c r="H241" s="3">
        <v>1</v>
      </c>
      <c r="I241" s="2">
        <v>39847</v>
      </c>
      <c r="K241" s="2">
        <v>23691.55</v>
      </c>
      <c r="L241" s="2">
        <v>84866.98</v>
      </c>
      <c r="M241" s="3">
        <v>0</v>
      </c>
      <c r="N241" s="3">
        <v>0</v>
      </c>
      <c r="Q241" s="24">
        <f>_xlfn.XLOOKUP(A241,'[1]Coney Island Sites-Sandy Work C'!$B:$B,'[1]Coney Island Sites-Sandy Work C'!$M:$M,0)</f>
        <v>0</v>
      </c>
      <c r="R241" s="31">
        <f>_xlfn.XLOOKUP(A241,'[1]Coney Island Sites-Sandy Work C'!$B:$B,'[1]Coney Island Sites-Sandy Work C'!$D:$D,0)</f>
        <v>0</v>
      </c>
      <c r="S241" s="31">
        <f t="shared" si="34"/>
        <v>0</v>
      </c>
      <c r="U241" t="b">
        <f t="shared" si="36"/>
        <v>0</v>
      </c>
      <c r="V241" t="b">
        <f t="shared" si="32"/>
        <v>1</v>
      </c>
      <c r="W241" t="b">
        <f t="shared" si="35"/>
        <v>1</v>
      </c>
      <c r="X241" t="b">
        <f t="shared" si="33"/>
        <v>0</v>
      </c>
      <c r="Y241" t="b">
        <f t="shared" si="37"/>
        <v>1</v>
      </c>
      <c r="AA241" t="b">
        <f t="shared" si="38"/>
        <v>0</v>
      </c>
      <c r="AF241" s="2">
        <v>0</v>
      </c>
      <c r="AG241" s="2">
        <v>0</v>
      </c>
      <c r="AH241" s="2">
        <v>39847</v>
      </c>
      <c r="AI241" s="2">
        <v>0</v>
      </c>
      <c r="AJ241" s="2">
        <v>0</v>
      </c>
      <c r="AK241" s="2">
        <v>0</v>
      </c>
    </row>
    <row r="242" spans="1:37" hidden="1" x14ac:dyDescent="0.35">
      <c r="A242" s="21">
        <v>0</v>
      </c>
      <c r="B242" s="18" t="s">
        <v>788</v>
      </c>
      <c r="C242" s="18" t="s">
        <v>200</v>
      </c>
      <c r="D242" s="5" t="s">
        <v>201</v>
      </c>
      <c r="E242" s="6">
        <v>166</v>
      </c>
      <c r="F242" s="5" t="s">
        <v>27</v>
      </c>
      <c r="G242" s="6">
        <v>167.35</v>
      </c>
      <c r="H242" s="6">
        <v>0.99193307439498057</v>
      </c>
      <c r="I242" s="7">
        <v>25443.75</v>
      </c>
      <c r="J242" s="40">
        <f>K242/N242</f>
        <v>128.47262195121951</v>
      </c>
      <c r="K242" s="7">
        <v>21069.51</v>
      </c>
      <c r="L242" s="7">
        <v>24792.47</v>
      </c>
      <c r="M242" s="6">
        <v>166</v>
      </c>
      <c r="N242" s="6">
        <v>164</v>
      </c>
      <c r="Q242" s="27">
        <f>_xlfn.XLOOKUP(A242,'[1]Coney Island Sites-Sandy Work C'!$B:$B,'[1]Coney Island Sites-Sandy Work C'!$M:$M,0)</f>
        <v>0</v>
      </c>
      <c r="R242" s="32">
        <f>_xlfn.XLOOKUP(A242,'[1]Coney Island Sites-Sandy Work C'!$B:$B,'[1]Coney Island Sites-Sandy Work C'!$D:$D,0)</f>
        <v>0</v>
      </c>
      <c r="S242" s="32">
        <f t="shared" si="34"/>
        <v>0</v>
      </c>
      <c r="U242" t="b">
        <f t="shared" si="36"/>
        <v>0</v>
      </c>
      <c r="V242" t="b">
        <f t="shared" si="32"/>
        <v>0</v>
      </c>
      <c r="W242" t="b">
        <f t="shared" si="35"/>
        <v>0</v>
      </c>
      <c r="X242" t="b">
        <f t="shared" si="33"/>
        <v>1</v>
      </c>
      <c r="Y242" t="b">
        <f t="shared" si="37"/>
        <v>0</v>
      </c>
      <c r="AA242" t="b">
        <f t="shared" si="38"/>
        <v>0</v>
      </c>
      <c r="AF242" s="7">
        <v>20000</v>
      </c>
      <c r="AG242" s="7">
        <v>0</v>
      </c>
      <c r="AH242" s="7">
        <v>5443.75</v>
      </c>
      <c r="AI242" s="7">
        <v>0</v>
      </c>
      <c r="AJ242" s="7">
        <v>0</v>
      </c>
      <c r="AK242" s="7">
        <v>0</v>
      </c>
    </row>
    <row r="243" spans="1:37" hidden="1" x14ac:dyDescent="0.35">
      <c r="A243" s="20">
        <v>0</v>
      </c>
      <c r="B243" s="17" t="s">
        <v>787</v>
      </c>
      <c r="C243" s="17" t="s">
        <v>202</v>
      </c>
      <c r="D243" s="4" t="s">
        <v>203</v>
      </c>
      <c r="E243" s="3">
        <v>1</v>
      </c>
      <c r="F243" s="4" t="s">
        <v>75</v>
      </c>
      <c r="G243" s="3">
        <v>0</v>
      </c>
      <c r="H243" s="3">
        <v>1</v>
      </c>
      <c r="I243" s="2">
        <v>0</v>
      </c>
      <c r="K243" s="2">
        <v>1900.42</v>
      </c>
      <c r="L243" s="2">
        <v>1900.42</v>
      </c>
      <c r="M243" s="3">
        <v>0</v>
      </c>
      <c r="N243" s="3">
        <v>0</v>
      </c>
      <c r="Q243" s="24">
        <f>_xlfn.XLOOKUP(A243,'[1]Coney Island Sites-Sandy Work C'!$B:$B,'[1]Coney Island Sites-Sandy Work C'!$M:$M,0)</f>
        <v>0</v>
      </c>
      <c r="R243" s="31">
        <f>_xlfn.XLOOKUP(A243,'[1]Coney Island Sites-Sandy Work C'!$B:$B,'[1]Coney Island Sites-Sandy Work C'!$D:$D,0)</f>
        <v>0</v>
      </c>
      <c r="S243" s="31">
        <f t="shared" si="34"/>
        <v>0</v>
      </c>
      <c r="U243" t="b">
        <f t="shared" si="36"/>
        <v>1</v>
      </c>
      <c r="V243" t="e">
        <f t="shared" si="32"/>
        <v>#DIV/0!</v>
      </c>
      <c r="W243" t="e">
        <f t="shared" si="35"/>
        <v>#DIV/0!</v>
      </c>
      <c r="X243" t="e">
        <f t="shared" si="33"/>
        <v>#DIV/0!</v>
      </c>
      <c r="Y243" t="b">
        <f t="shared" si="37"/>
        <v>1</v>
      </c>
      <c r="AA243" t="b">
        <f t="shared" si="38"/>
        <v>0</v>
      </c>
      <c r="AC243" t="s">
        <v>808</v>
      </c>
      <c r="AF243" s="2">
        <v>0</v>
      </c>
      <c r="AG243" s="2">
        <v>0</v>
      </c>
      <c r="AH243" s="2">
        <v>0</v>
      </c>
      <c r="AI243" s="2">
        <v>0</v>
      </c>
      <c r="AJ243" s="2">
        <v>0</v>
      </c>
      <c r="AK243" s="2">
        <v>0</v>
      </c>
    </row>
    <row r="244" spans="1:37" hidden="1" x14ac:dyDescent="0.35">
      <c r="A244" s="21">
        <v>0</v>
      </c>
      <c r="B244" s="18" t="s">
        <v>787</v>
      </c>
      <c r="C244" s="18" t="s">
        <v>204</v>
      </c>
      <c r="D244" s="5" t="s">
        <v>205</v>
      </c>
      <c r="E244" s="6">
        <v>405</v>
      </c>
      <c r="F244" s="5" t="s">
        <v>136</v>
      </c>
      <c r="G244" s="6">
        <v>0</v>
      </c>
      <c r="H244" s="6">
        <v>1</v>
      </c>
      <c r="I244" s="7">
        <v>26810.98</v>
      </c>
      <c r="K244" s="7">
        <v>18543.32</v>
      </c>
      <c r="L244" s="7">
        <v>28639.1</v>
      </c>
      <c r="M244" s="6">
        <v>0</v>
      </c>
      <c r="N244" s="6">
        <v>0</v>
      </c>
      <c r="Q244" s="27">
        <f>_xlfn.XLOOKUP(A244,'[1]Coney Island Sites-Sandy Work C'!$B:$B,'[1]Coney Island Sites-Sandy Work C'!$M:$M,0)</f>
        <v>0</v>
      </c>
      <c r="R244" s="32">
        <f>_xlfn.XLOOKUP(A244,'[1]Coney Island Sites-Sandy Work C'!$B:$B,'[1]Coney Island Sites-Sandy Work C'!$D:$D,0)</f>
        <v>0</v>
      </c>
      <c r="S244" s="32">
        <f t="shared" si="34"/>
        <v>0</v>
      </c>
      <c r="U244" t="b">
        <f t="shared" si="36"/>
        <v>0</v>
      </c>
      <c r="V244" t="b">
        <f t="shared" si="32"/>
        <v>1</v>
      </c>
      <c r="W244" t="b">
        <f t="shared" si="35"/>
        <v>1</v>
      </c>
      <c r="X244" t="b">
        <f t="shared" si="33"/>
        <v>1</v>
      </c>
      <c r="Y244" t="b">
        <f t="shared" si="37"/>
        <v>1</v>
      </c>
      <c r="AA244" t="b">
        <f t="shared" si="38"/>
        <v>0</v>
      </c>
      <c r="AF244" s="7">
        <v>0</v>
      </c>
      <c r="AG244" s="7">
        <v>0</v>
      </c>
      <c r="AH244" s="7">
        <v>26810.98</v>
      </c>
      <c r="AI244" s="7">
        <v>0</v>
      </c>
      <c r="AJ244" s="7">
        <v>0</v>
      </c>
      <c r="AK244" s="7">
        <v>0</v>
      </c>
    </row>
    <row r="245" spans="1:37" hidden="1" x14ac:dyDescent="0.35">
      <c r="A245" s="20">
        <v>0</v>
      </c>
      <c r="B245" s="17" t="s">
        <v>787</v>
      </c>
      <c r="C245" s="17" t="s">
        <v>206</v>
      </c>
      <c r="D245" s="4" t="s">
        <v>207</v>
      </c>
      <c r="E245" s="3">
        <v>35</v>
      </c>
      <c r="F245" s="4" t="s">
        <v>24</v>
      </c>
      <c r="G245" s="3">
        <v>0</v>
      </c>
      <c r="H245" s="3">
        <v>1</v>
      </c>
      <c r="I245" s="2">
        <v>80000</v>
      </c>
      <c r="K245" s="2">
        <v>83535</v>
      </c>
      <c r="L245" s="2">
        <v>93315</v>
      </c>
      <c r="M245" s="3">
        <v>0</v>
      </c>
      <c r="N245" s="3">
        <v>0</v>
      </c>
      <c r="Q245" s="24">
        <f>_xlfn.XLOOKUP(A245,'[1]Coney Island Sites-Sandy Work C'!$B:$B,'[1]Coney Island Sites-Sandy Work C'!$M:$M,0)</f>
        <v>0</v>
      </c>
      <c r="R245" s="31">
        <f>_xlfn.XLOOKUP(A245,'[1]Coney Island Sites-Sandy Work C'!$B:$B,'[1]Coney Island Sites-Sandy Work C'!$D:$D,0)</f>
        <v>0</v>
      </c>
      <c r="S245" s="31">
        <f t="shared" si="34"/>
        <v>0</v>
      </c>
      <c r="U245" s="39" t="b">
        <f t="shared" si="36"/>
        <v>1</v>
      </c>
      <c r="V245" t="b">
        <f t="shared" si="32"/>
        <v>1</v>
      </c>
      <c r="W245" t="b">
        <f t="shared" si="35"/>
        <v>1</v>
      </c>
      <c r="X245" t="b">
        <f t="shared" si="33"/>
        <v>1</v>
      </c>
      <c r="Y245" t="b">
        <f t="shared" si="37"/>
        <v>1</v>
      </c>
      <c r="AA245" t="b">
        <f t="shared" si="38"/>
        <v>0</v>
      </c>
      <c r="AF245" s="2">
        <v>0</v>
      </c>
      <c r="AG245" s="2">
        <v>0</v>
      </c>
      <c r="AH245" s="2">
        <v>80000</v>
      </c>
      <c r="AI245" s="2">
        <v>0</v>
      </c>
      <c r="AJ245" s="2">
        <v>0</v>
      </c>
      <c r="AK245" s="2">
        <v>0</v>
      </c>
    </row>
    <row r="246" spans="1:37" hidden="1" x14ac:dyDescent="0.35">
      <c r="A246" s="21">
        <v>0</v>
      </c>
      <c r="B246" s="18" t="s">
        <v>787</v>
      </c>
      <c r="C246" s="37" t="s">
        <v>208</v>
      </c>
      <c r="D246" s="5" t="s">
        <v>209</v>
      </c>
      <c r="E246" s="6">
        <v>62292</v>
      </c>
      <c r="F246" s="5" t="s">
        <v>83</v>
      </c>
      <c r="G246" s="6">
        <v>18185.240000000002</v>
      </c>
      <c r="H246" s="6">
        <v>3.4254153368336082</v>
      </c>
      <c r="I246" s="7">
        <v>2057455.94</v>
      </c>
      <c r="J246" s="40">
        <f>K246/N246</f>
        <v>113.25447423529816</v>
      </c>
      <c r="K246" s="7">
        <v>1649494.79</v>
      </c>
      <c r="L246" s="7">
        <v>1649494.79</v>
      </c>
      <c r="M246" s="6">
        <v>47834.09</v>
      </c>
      <c r="N246" s="6">
        <v>14564.5</v>
      </c>
      <c r="Q246" s="27">
        <f>_xlfn.XLOOKUP(A246,'[1]Coney Island Sites-Sandy Work C'!$B:$B,'[1]Coney Island Sites-Sandy Work C'!$M:$M,0)</f>
        <v>0</v>
      </c>
      <c r="R246" s="32">
        <f>_xlfn.XLOOKUP(A246,'[1]Coney Island Sites-Sandy Work C'!$B:$B,'[1]Coney Island Sites-Sandy Work C'!$D:$D,0)</f>
        <v>0</v>
      </c>
      <c r="S246" s="32">
        <f t="shared" si="34"/>
        <v>0</v>
      </c>
      <c r="U246" t="b">
        <f t="shared" si="36"/>
        <v>0</v>
      </c>
      <c r="V246" t="b">
        <f t="shared" si="32"/>
        <v>1</v>
      </c>
      <c r="W246" t="b">
        <f t="shared" si="35"/>
        <v>0</v>
      </c>
      <c r="X246" t="b">
        <f t="shared" si="33"/>
        <v>1</v>
      </c>
      <c r="Y246" t="b">
        <f t="shared" si="37"/>
        <v>0</v>
      </c>
      <c r="AA246" t="b">
        <f t="shared" si="38"/>
        <v>0</v>
      </c>
      <c r="AF246" s="7">
        <v>2057455.94</v>
      </c>
      <c r="AG246" s="7">
        <v>0</v>
      </c>
      <c r="AH246" s="7">
        <v>0</v>
      </c>
      <c r="AI246" s="7">
        <v>0</v>
      </c>
      <c r="AJ246" s="7">
        <v>0</v>
      </c>
      <c r="AK246" s="7">
        <v>0</v>
      </c>
    </row>
    <row r="247" spans="1:37" hidden="1" outlineLevel="1" x14ac:dyDescent="0.35">
      <c r="A247" s="22">
        <v>3081</v>
      </c>
      <c r="B247" s="19" t="s">
        <v>787</v>
      </c>
      <c r="C247" s="19" t="s">
        <v>208</v>
      </c>
      <c r="D247" s="8" t="s">
        <v>210</v>
      </c>
      <c r="E247" s="9">
        <v>12658</v>
      </c>
      <c r="F247" s="8" t="s">
        <v>83</v>
      </c>
      <c r="G247" s="9">
        <v>3695.3183060425099</v>
      </c>
      <c r="H247" s="9">
        <v>0</v>
      </c>
      <c r="I247" s="10">
        <v>418083.81956784183</v>
      </c>
      <c r="K247" s="10">
        <v>410131.18634815299</v>
      </c>
      <c r="L247" s="10">
        <v>0</v>
      </c>
      <c r="M247" s="9">
        <v>12404.54</v>
      </c>
      <c r="N247" s="9">
        <v>3621.3243593013549</v>
      </c>
      <c r="Q247" s="28">
        <f>_xlfn.XLOOKUP(A247,'[1]Coney Island Sites-Sandy Work C'!$B:$B,'[1]Coney Island Sites-Sandy Work C'!$M:$M,0)</f>
        <v>1</v>
      </c>
      <c r="R247" s="33">
        <f>_xlfn.XLOOKUP(A247,'[1]Coney Island Sites-Sandy Work C'!$B:$B,'[1]Coney Island Sites-Sandy Work C'!$D:$D,0)</f>
        <v>469701</v>
      </c>
      <c r="S247" s="33">
        <f t="shared" si="34"/>
        <v>469701</v>
      </c>
      <c r="U247" t="b">
        <f t="shared" si="36"/>
        <v>0</v>
      </c>
      <c r="V247" t="b">
        <f t="shared" si="32"/>
        <v>1</v>
      </c>
      <c r="W247" t="b">
        <f t="shared" si="35"/>
        <v>0</v>
      </c>
      <c r="X247" t="b">
        <f t="shared" si="33"/>
        <v>1</v>
      </c>
      <c r="Y247" t="b">
        <f t="shared" si="37"/>
        <v>0</v>
      </c>
      <c r="AA247" t="b">
        <f t="shared" si="38"/>
        <v>0</v>
      </c>
      <c r="AF247" s="10">
        <v>0</v>
      </c>
      <c r="AG247" s="10">
        <v>0</v>
      </c>
      <c r="AH247" s="10">
        <v>0</v>
      </c>
      <c r="AI247" s="10">
        <v>0</v>
      </c>
      <c r="AJ247" s="10">
        <v>0</v>
      </c>
      <c r="AK247" s="10">
        <v>0</v>
      </c>
    </row>
    <row r="248" spans="1:37" hidden="1" outlineLevel="1" x14ac:dyDescent="0.35">
      <c r="A248" s="22">
        <v>127</v>
      </c>
      <c r="B248" s="19" t="s">
        <v>787</v>
      </c>
      <c r="C248" s="19" t="s">
        <v>208</v>
      </c>
      <c r="D248" s="8" t="s">
        <v>211</v>
      </c>
      <c r="E248" s="9">
        <v>9518</v>
      </c>
      <c r="F248" s="8" t="s">
        <v>83</v>
      </c>
      <c r="G248" s="9">
        <v>2778.6411468567389</v>
      </c>
      <c r="H248" s="9">
        <v>0</v>
      </c>
      <c r="I248" s="10">
        <v>314372.08047453931</v>
      </c>
      <c r="K248" s="10">
        <v>141608.78768008639</v>
      </c>
      <c r="L248" s="10">
        <v>0</v>
      </c>
      <c r="M248" s="9">
        <v>4283</v>
      </c>
      <c r="N248" s="9">
        <v>1250.359322545431</v>
      </c>
      <c r="Q248" s="28">
        <f>_xlfn.XLOOKUP(A248,'[1]Coney Island Sites-Sandy Work C'!$B:$B,'[1]Coney Island Sites-Sandy Work C'!$M:$M,0)</f>
        <v>1</v>
      </c>
      <c r="R248" s="33">
        <f>_xlfn.XLOOKUP(A248,'[1]Coney Island Sites-Sandy Work C'!$B:$B,'[1]Coney Island Sites-Sandy Work C'!$D:$D,0)</f>
        <v>353185</v>
      </c>
      <c r="S248" s="33">
        <f t="shared" si="34"/>
        <v>353185</v>
      </c>
      <c r="U248" t="b">
        <f t="shared" si="36"/>
        <v>0</v>
      </c>
      <c r="V248" t="b">
        <f t="shared" si="32"/>
        <v>1</v>
      </c>
      <c r="W248" t="b">
        <f t="shared" si="35"/>
        <v>0</v>
      </c>
      <c r="X248" t="b">
        <f t="shared" si="33"/>
        <v>0</v>
      </c>
      <c r="Y248" t="b">
        <f t="shared" si="37"/>
        <v>0</v>
      </c>
      <c r="AA248" t="b">
        <f t="shared" si="38"/>
        <v>0</v>
      </c>
      <c r="AF248" s="10">
        <v>0</v>
      </c>
      <c r="AG248" s="10">
        <v>0</v>
      </c>
      <c r="AH248" s="10">
        <v>0</v>
      </c>
      <c r="AI248" s="10">
        <v>0</v>
      </c>
      <c r="AJ248" s="10">
        <v>0</v>
      </c>
      <c r="AK248" s="10">
        <v>0</v>
      </c>
    </row>
    <row r="249" spans="1:37" hidden="1" outlineLevel="1" x14ac:dyDescent="0.35">
      <c r="A249" s="22">
        <v>1549</v>
      </c>
      <c r="B249" s="19" t="s">
        <v>787</v>
      </c>
      <c r="C249" s="19" t="s">
        <v>208</v>
      </c>
      <c r="D249" s="8" t="s">
        <v>212</v>
      </c>
      <c r="E249" s="9">
        <v>20263</v>
      </c>
      <c r="F249" s="8" t="s">
        <v>83</v>
      </c>
      <c r="G249" s="9">
        <v>5915.4870307583651</v>
      </c>
      <c r="H249" s="9">
        <v>0</v>
      </c>
      <c r="I249" s="10">
        <v>669271.00931451877</v>
      </c>
      <c r="K249" s="10">
        <v>402105.80669987202</v>
      </c>
      <c r="L249" s="10">
        <v>0</v>
      </c>
      <c r="M249" s="9">
        <v>12161.81</v>
      </c>
      <c r="N249" s="9">
        <v>3550.4628794130872</v>
      </c>
      <c r="Q249" s="28">
        <f>_xlfn.XLOOKUP(A249,'[1]Coney Island Sites-Sandy Work C'!$B:$B,'[1]Coney Island Sites-Sandy Work C'!$M:$M,0)</f>
        <v>1</v>
      </c>
      <c r="R249" s="33">
        <f>_xlfn.XLOOKUP(A249,'[1]Coney Island Sites-Sandy Work C'!$B:$B,'[1]Coney Island Sites-Sandy Work C'!$D:$D,0)</f>
        <v>751900</v>
      </c>
      <c r="S249" s="33">
        <f t="shared" si="34"/>
        <v>751900</v>
      </c>
      <c r="U249" t="b">
        <f t="shared" si="36"/>
        <v>0</v>
      </c>
      <c r="V249" t="b">
        <f t="shared" si="32"/>
        <v>1</v>
      </c>
      <c r="W249" t="b">
        <f t="shared" si="35"/>
        <v>0</v>
      </c>
      <c r="X249" t="b">
        <f t="shared" si="33"/>
        <v>0</v>
      </c>
      <c r="Y249" t="b">
        <f t="shared" si="37"/>
        <v>0</v>
      </c>
      <c r="AA249" t="b">
        <f t="shared" si="38"/>
        <v>0</v>
      </c>
      <c r="AF249" s="10">
        <v>0</v>
      </c>
      <c r="AG249" s="10">
        <v>0</v>
      </c>
      <c r="AH249" s="10">
        <v>0</v>
      </c>
      <c r="AI249" s="10">
        <v>0</v>
      </c>
      <c r="AJ249" s="10">
        <v>0</v>
      </c>
      <c r="AK249" s="10">
        <v>0</v>
      </c>
    </row>
    <row r="250" spans="1:37" hidden="1" outlineLevel="1" x14ac:dyDescent="0.35">
      <c r="A250" s="22">
        <v>1736</v>
      </c>
      <c r="B250" s="19" t="s">
        <v>787</v>
      </c>
      <c r="C250" s="19" t="s">
        <v>208</v>
      </c>
      <c r="D250" s="8" t="s">
        <v>213</v>
      </c>
      <c r="E250" s="9">
        <v>5800</v>
      </c>
      <c r="F250" s="8" t="s">
        <v>83</v>
      </c>
      <c r="G250" s="9">
        <v>1693.225325884544</v>
      </c>
      <c r="H250" s="9">
        <v>0</v>
      </c>
      <c r="I250" s="10">
        <v>191569.45437616389</v>
      </c>
      <c r="K250" s="10">
        <v>163008.14692598471</v>
      </c>
      <c r="L250" s="10">
        <v>0</v>
      </c>
      <c r="M250" s="9">
        <v>4930.2299999999996</v>
      </c>
      <c r="N250" s="9">
        <v>1439.308672144095</v>
      </c>
      <c r="Q250" s="28">
        <f>_xlfn.XLOOKUP(A250,'[1]Coney Island Sites-Sandy Work C'!$B:$B,'[1]Coney Island Sites-Sandy Work C'!$M:$M,0)</f>
        <v>1</v>
      </c>
      <c r="R250" s="33">
        <f>_xlfn.XLOOKUP(A250,'[1]Coney Island Sites-Sandy Work C'!$B:$B,'[1]Coney Island Sites-Sandy Work C'!$D:$D,0)</f>
        <v>215221</v>
      </c>
      <c r="S250" s="33">
        <f t="shared" si="34"/>
        <v>215221</v>
      </c>
      <c r="U250" t="b">
        <f t="shared" si="36"/>
        <v>0</v>
      </c>
      <c r="V250" t="b">
        <f t="shared" si="32"/>
        <v>1</v>
      </c>
      <c r="W250" t="b">
        <f t="shared" si="35"/>
        <v>0</v>
      </c>
      <c r="X250" t="b">
        <f t="shared" si="33"/>
        <v>1</v>
      </c>
      <c r="Y250" t="b">
        <f t="shared" si="37"/>
        <v>0</v>
      </c>
      <c r="AA250" t="b">
        <f t="shared" si="38"/>
        <v>0</v>
      </c>
      <c r="AF250" s="10">
        <v>0</v>
      </c>
      <c r="AG250" s="10">
        <v>0</v>
      </c>
      <c r="AH250" s="10">
        <v>0</v>
      </c>
      <c r="AI250" s="10">
        <v>0</v>
      </c>
      <c r="AJ250" s="10">
        <v>0</v>
      </c>
      <c r="AK250" s="10">
        <v>0</v>
      </c>
    </row>
    <row r="251" spans="1:37" hidden="1" outlineLevel="1" x14ac:dyDescent="0.35">
      <c r="A251" s="22">
        <v>1900</v>
      </c>
      <c r="B251" s="19" t="s">
        <v>787</v>
      </c>
      <c r="C251" s="19" t="s">
        <v>208</v>
      </c>
      <c r="D251" s="8" t="s">
        <v>214</v>
      </c>
      <c r="E251" s="9">
        <v>5463</v>
      </c>
      <c r="F251" s="8" t="s">
        <v>83</v>
      </c>
      <c r="G251" s="9">
        <v>1594.8430957426319</v>
      </c>
      <c r="H251" s="9">
        <v>0</v>
      </c>
      <c r="I251" s="10">
        <v>180438.6084925833</v>
      </c>
      <c r="K251" s="10">
        <v>144485.59847066409</v>
      </c>
      <c r="L251" s="10">
        <v>0</v>
      </c>
      <c r="M251" s="9">
        <v>4370.01</v>
      </c>
      <c r="N251" s="9">
        <v>1275.7606217877101</v>
      </c>
      <c r="Q251" s="28">
        <f>_xlfn.XLOOKUP(A251,'[1]Coney Island Sites-Sandy Work C'!$B:$B,'[1]Coney Island Sites-Sandy Work C'!$M:$M,0)</f>
        <v>1.0000000000000002</v>
      </c>
      <c r="R251" s="33">
        <f>_xlfn.XLOOKUP(A251,'[1]Coney Island Sites-Sandy Work C'!$B:$B,'[1]Coney Island Sites-Sandy Work C'!$D:$D,0)</f>
        <v>202716</v>
      </c>
      <c r="S251" s="33">
        <f t="shared" si="34"/>
        <v>202716.00000000006</v>
      </c>
      <c r="U251" t="b">
        <f t="shared" si="36"/>
        <v>0</v>
      </c>
      <c r="V251" t="b">
        <f t="shared" si="32"/>
        <v>1</v>
      </c>
      <c r="W251" t="b">
        <f t="shared" si="35"/>
        <v>0</v>
      </c>
      <c r="X251" t="b">
        <f t="shared" si="33"/>
        <v>1</v>
      </c>
      <c r="Y251" t="b">
        <f t="shared" si="37"/>
        <v>0</v>
      </c>
      <c r="AA251" t="b">
        <f t="shared" si="38"/>
        <v>0</v>
      </c>
      <c r="AF251" s="10">
        <v>0</v>
      </c>
      <c r="AG251" s="10">
        <v>0</v>
      </c>
      <c r="AH251" s="10">
        <v>0</v>
      </c>
      <c r="AI251" s="10">
        <v>0</v>
      </c>
      <c r="AJ251" s="10">
        <v>0</v>
      </c>
      <c r="AK251" s="10">
        <v>0</v>
      </c>
    </row>
    <row r="252" spans="1:37" hidden="1" outlineLevel="1" x14ac:dyDescent="0.35">
      <c r="A252" s="22">
        <v>2515</v>
      </c>
      <c r="B252" s="19" t="s">
        <v>790</v>
      </c>
      <c r="C252" s="19" t="s">
        <v>208</v>
      </c>
      <c r="D252" s="8" t="s">
        <v>215</v>
      </c>
      <c r="E252" s="9">
        <v>8549</v>
      </c>
      <c r="F252" s="8" t="s">
        <v>83</v>
      </c>
      <c r="G252" s="9">
        <v>2495.7557432736148</v>
      </c>
      <c r="H252" s="9">
        <v>0</v>
      </c>
      <c r="I252" s="10">
        <v>282366.76990721119</v>
      </c>
      <c r="K252" s="10">
        <v>0</v>
      </c>
      <c r="L252" s="10">
        <v>0</v>
      </c>
      <c r="M252" s="9">
        <v>0</v>
      </c>
      <c r="N252" s="9">
        <v>0</v>
      </c>
      <c r="Q252" s="28">
        <f>_xlfn.XLOOKUP(A252,'[1]Coney Island Sites-Sandy Work C'!$B:$B,'[1]Coney Island Sites-Sandy Work C'!$M:$M,0)</f>
        <v>0</v>
      </c>
      <c r="R252" s="33">
        <f>_xlfn.XLOOKUP(A252,'[1]Coney Island Sites-Sandy Work C'!$B:$B,'[1]Coney Island Sites-Sandy Work C'!$D:$D,0)</f>
        <v>317228</v>
      </c>
      <c r="S252" s="33">
        <f t="shared" si="34"/>
        <v>0</v>
      </c>
      <c r="U252" t="b">
        <f t="shared" si="36"/>
        <v>0</v>
      </c>
      <c r="V252" t="b">
        <f t="shared" si="32"/>
        <v>0</v>
      </c>
      <c r="W252" t="b">
        <f t="shared" si="35"/>
        <v>0</v>
      </c>
      <c r="X252" t="b">
        <f t="shared" si="33"/>
        <v>0</v>
      </c>
      <c r="Y252" t="b">
        <f t="shared" si="37"/>
        <v>0</v>
      </c>
      <c r="AA252" t="b">
        <f t="shared" si="38"/>
        <v>0</v>
      </c>
      <c r="AF252" s="10">
        <v>0</v>
      </c>
      <c r="AG252" s="10">
        <v>0</v>
      </c>
      <c r="AH252" s="10">
        <v>0</v>
      </c>
      <c r="AI252" s="10">
        <v>0</v>
      </c>
      <c r="AJ252" s="10">
        <v>0</v>
      </c>
      <c r="AK252" s="10">
        <v>0</v>
      </c>
    </row>
    <row r="253" spans="1:37" hidden="1" collapsed="1" x14ac:dyDescent="0.35">
      <c r="A253" s="20">
        <v>0</v>
      </c>
      <c r="B253" s="17" t="s">
        <v>787</v>
      </c>
      <c r="C253" s="38" t="s">
        <v>216</v>
      </c>
      <c r="D253" s="4" t="s">
        <v>217</v>
      </c>
      <c r="E253" s="3">
        <v>23967</v>
      </c>
      <c r="F253" s="4" t="s">
        <v>83</v>
      </c>
      <c r="G253" s="3">
        <v>6001</v>
      </c>
      <c r="H253" s="3">
        <v>3.993834360939843</v>
      </c>
      <c r="I253" s="2">
        <v>649653.31999999995</v>
      </c>
      <c r="J253" s="40">
        <f>K253/N253</f>
        <v>113.97429477020601</v>
      </c>
      <c r="K253" s="2">
        <v>215753.34</v>
      </c>
      <c r="L253" s="2">
        <v>215753.34</v>
      </c>
      <c r="M253" s="3">
        <v>6509.6</v>
      </c>
      <c r="N253" s="3">
        <v>1893</v>
      </c>
      <c r="Q253" s="24">
        <f>_xlfn.XLOOKUP(A253,'[1]Coney Island Sites-Sandy Work C'!$B:$B,'[1]Coney Island Sites-Sandy Work C'!$M:$M,0)</f>
        <v>0</v>
      </c>
      <c r="R253" s="31">
        <f>_xlfn.XLOOKUP(A253,'[1]Coney Island Sites-Sandy Work C'!$B:$B,'[1]Coney Island Sites-Sandy Work C'!$D:$D,0)</f>
        <v>0</v>
      </c>
      <c r="S253" s="31">
        <f t="shared" si="34"/>
        <v>0</v>
      </c>
      <c r="U253" t="b">
        <f t="shared" si="36"/>
        <v>0</v>
      </c>
      <c r="V253" t="b">
        <f t="shared" si="32"/>
        <v>1</v>
      </c>
      <c r="W253" t="b">
        <f t="shared" si="35"/>
        <v>0</v>
      </c>
      <c r="X253" t="b">
        <f t="shared" si="33"/>
        <v>0</v>
      </c>
      <c r="Y253" t="b">
        <f t="shared" si="37"/>
        <v>0</v>
      </c>
      <c r="AA253" t="b">
        <f t="shared" si="38"/>
        <v>0</v>
      </c>
      <c r="AF253" s="2">
        <v>649653.31999999995</v>
      </c>
      <c r="AG253" s="2">
        <v>0</v>
      </c>
      <c r="AH253" s="2">
        <v>0</v>
      </c>
      <c r="AI253" s="2">
        <v>0</v>
      </c>
      <c r="AJ253" s="2">
        <v>0</v>
      </c>
      <c r="AK253" s="2">
        <v>0</v>
      </c>
    </row>
    <row r="254" spans="1:37" hidden="1" outlineLevel="1" x14ac:dyDescent="0.35">
      <c r="A254" s="22">
        <v>69</v>
      </c>
      <c r="B254" s="19" t="s">
        <v>787</v>
      </c>
      <c r="C254" s="19" t="s">
        <v>216</v>
      </c>
      <c r="D254" s="8" t="s">
        <v>145</v>
      </c>
      <c r="E254" s="9">
        <v>1674</v>
      </c>
      <c r="F254" s="8" t="s">
        <v>83</v>
      </c>
      <c r="G254" s="9">
        <v>419.14607585429968</v>
      </c>
      <c r="H254" s="9">
        <v>0</v>
      </c>
      <c r="I254" s="10">
        <v>45375.710672174238</v>
      </c>
      <c r="K254" s="10">
        <v>18435.264902730421</v>
      </c>
      <c r="L254" s="10">
        <v>0</v>
      </c>
      <c r="M254" s="9">
        <v>646</v>
      </c>
      <c r="N254" s="9">
        <v>161.74932198439521</v>
      </c>
      <c r="Q254" s="28">
        <f>_xlfn.XLOOKUP(A254,'[1]Coney Island Sites-Sandy Work C'!$B:$B,'[1]Coney Island Sites-Sandy Work C'!$M:$M,0)</f>
        <v>0</v>
      </c>
      <c r="R254" s="33">
        <f>_xlfn.XLOOKUP(A254,'[1]Coney Island Sites-Sandy Work C'!$B:$B,'[1]Coney Island Sites-Sandy Work C'!$D:$D,0)</f>
        <v>50095</v>
      </c>
      <c r="S254" s="33">
        <f t="shared" si="34"/>
        <v>0</v>
      </c>
      <c r="U254" t="b">
        <f t="shared" si="36"/>
        <v>0</v>
      </c>
      <c r="V254" t="b">
        <f t="shared" si="32"/>
        <v>1</v>
      </c>
      <c r="W254" t="b">
        <f t="shared" si="35"/>
        <v>0</v>
      </c>
      <c r="X254" t="b">
        <f t="shared" si="33"/>
        <v>0</v>
      </c>
      <c r="Y254" t="b">
        <f t="shared" si="37"/>
        <v>0</v>
      </c>
      <c r="AA254" t="b">
        <f t="shared" si="38"/>
        <v>0</v>
      </c>
      <c r="AF254" s="10">
        <v>0</v>
      </c>
      <c r="AG254" s="10">
        <v>0</v>
      </c>
      <c r="AH254" s="10">
        <v>0</v>
      </c>
      <c r="AI254" s="10">
        <v>0</v>
      </c>
      <c r="AJ254" s="10">
        <v>0</v>
      </c>
      <c r="AK254" s="10">
        <v>0</v>
      </c>
    </row>
    <row r="255" spans="1:37" hidden="1" outlineLevel="1" x14ac:dyDescent="0.35">
      <c r="A255" s="22">
        <v>1297</v>
      </c>
      <c r="B255" s="19" t="s">
        <v>790</v>
      </c>
      <c r="C255" s="19" t="s">
        <v>216</v>
      </c>
      <c r="D255" s="8" t="s">
        <v>146</v>
      </c>
      <c r="E255" s="9">
        <v>1109</v>
      </c>
      <c r="F255" s="8" t="s">
        <v>83</v>
      </c>
      <c r="G255" s="9">
        <v>277.67801560478989</v>
      </c>
      <c r="H255" s="9">
        <v>0</v>
      </c>
      <c r="I255" s="10">
        <v>30060.730666332871</v>
      </c>
      <c r="K255" s="10">
        <v>0</v>
      </c>
      <c r="L255" s="10">
        <v>0</v>
      </c>
      <c r="M255" s="9">
        <v>0</v>
      </c>
      <c r="N255" s="9">
        <v>0</v>
      </c>
      <c r="Q255" s="28">
        <f>_xlfn.XLOOKUP(A255,'[1]Coney Island Sites-Sandy Work C'!$B:$B,'[1]Coney Island Sites-Sandy Work C'!$M:$M,0)</f>
        <v>0</v>
      </c>
      <c r="R255" s="33">
        <f>_xlfn.XLOOKUP(A255,'[1]Coney Island Sites-Sandy Work C'!$B:$B,'[1]Coney Island Sites-Sandy Work C'!$D:$D,0)</f>
        <v>33187</v>
      </c>
      <c r="S255" s="33">
        <f t="shared" si="34"/>
        <v>0</v>
      </c>
      <c r="U255" t="b">
        <f t="shared" si="36"/>
        <v>0</v>
      </c>
      <c r="V255" t="b">
        <f t="shared" si="32"/>
        <v>0</v>
      </c>
      <c r="W255" t="b">
        <f t="shared" si="35"/>
        <v>0</v>
      </c>
      <c r="X255" t="b">
        <f t="shared" si="33"/>
        <v>0</v>
      </c>
      <c r="Y255" t="b">
        <f t="shared" si="37"/>
        <v>0</v>
      </c>
      <c r="AA255" t="b">
        <f t="shared" si="38"/>
        <v>0</v>
      </c>
      <c r="AF255" s="10">
        <v>0</v>
      </c>
      <c r="AG255" s="10">
        <v>0</v>
      </c>
      <c r="AH255" s="10">
        <v>0</v>
      </c>
      <c r="AI255" s="10">
        <v>0</v>
      </c>
      <c r="AJ255" s="10">
        <v>0</v>
      </c>
      <c r="AK255" s="10">
        <v>0</v>
      </c>
    </row>
    <row r="256" spans="1:37" hidden="1" outlineLevel="1" x14ac:dyDescent="0.35">
      <c r="A256" s="22">
        <v>2600</v>
      </c>
      <c r="B256" s="19" t="s">
        <v>787</v>
      </c>
      <c r="C256" s="19" t="s">
        <v>216</v>
      </c>
      <c r="D256" s="8" t="s">
        <v>147</v>
      </c>
      <c r="E256" s="9">
        <v>1768</v>
      </c>
      <c r="F256" s="8" t="s">
        <v>83</v>
      </c>
      <c r="G256" s="9">
        <v>442.6823549046606</v>
      </c>
      <c r="H256" s="9">
        <v>0</v>
      </c>
      <c r="I256" s="10">
        <v>47923.689646597399</v>
      </c>
      <c r="K256" s="10">
        <v>12232.340476635251</v>
      </c>
      <c r="L256" s="10">
        <v>0</v>
      </c>
      <c r="M256" s="9">
        <v>428.64</v>
      </c>
      <c r="N256" s="9">
        <v>107.3254324696458</v>
      </c>
      <c r="Q256" s="28">
        <f>_xlfn.XLOOKUP(A256,'[1]Coney Island Sites-Sandy Work C'!$B:$B,'[1]Coney Island Sites-Sandy Work C'!$M:$M,0)</f>
        <v>0</v>
      </c>
      <c r="R256" s="33">
        <f>_xlfn.XLOOKUP(A256,'[1]Coney Island Sites-Sandy Work C'!$B:$B,'[1]Coney Island Sites-Sandy Work C'!$D:$D,0)</f>
        <v>52908</v>
      </c>
      <c r="S256" s="33">
        <f t="shared" si="34"/>
        <v>0</v>
      </c>
      <c r="U256" t="b">
        <f t="shared" si="36"/>
        <v>0</v>
      </c>
      <c r="V256" t="b">
        <f t="shared" si="32"/>
        <v>1</v>
      </c>
      <c r="W256" t="b">
        <f t="shared" si="35"/>
        <v>0</v>
      </c>
      <c r="X256" t="b">
        <f t="shared" si="33"/>
        <v>0</v>
      </c>
      <c r="Y256" t="b">
        <f t="shared" si="37"/>
        <v>0</v>
      </c>
      <c r="AA256" t="b">
        <f t="shared" si="38"/>
        <v>0</v>
      </c>
      <c r="AF256" s="10">
        <v>0</v>
      </c>
      <c r="AG256" s="10">
        <v>0</v>
      </c>
      <c r="AH256" s="10">
        <v>0</v>
      </c>
      <c r="AI256" s="10">
        <v>0</v>
      </c>
      <c r="AJ256" s="10">
        <v>0</v>
      </c>
      <c r="AK256" s="10">
        <v>0</v>
      </c>
    </row>
    <row r="257" spans="1:37" hidden="1" outlineLevel="1" x14ac:dyDescent="0.35">
      <c r="A257" s="22">
        <v>2767</v>
      </c>
      <c r="B257" s="19" t="s">
        <v>787</v>
      </c>
      <c r="C257" s="19" t="s">
        <v>216</v>
      </c>
      <c r="D257" s="8" t="s">
        <v>148</v>
      </c>
      <c r="E257" s="9">
        <v>3543</v>
      </c>
      <c r="F257" s="8" t="s">
        <v>83</v>
      </c>
      <c r="G257" s="9">
        <v>887.11741144073096</v>
      </c>
      <c r="H257" s="9">
        <v>0</v>
      </c>
      <c r="I257" s="10">
        <v>96037.122408311421</v>
      </c>
      <c r="K257" s="10">
        <v>46521.933195713827</v>
      </c>
      <c r="L257" s="10">
        <v>0</v>
      </c>
      <c r="M257" s="9">
        <v>1630.2</v>
      </c>
      <c r="N257" s="9">
        <v>408.17917136062078</v>
      </c>
      <c r="Q257" s="28">
        <f>_xlfn.XLOOKUP(A257,'[1]Coney Island Sites-Sandy Work C'!$B:$B,'[1]Coney Island Sites-Sandy Work C'!$M:$M,0)</f>
        <v>0.75</v>
      </c>
      <c r="R257" s="33">
        <f>_xlfn.XLOOKUP(A257,'[1]Coney Island Sites-Sandy Work C'!$B:$B,'[1]Coney Island Sites-Sandy Work C'!$D:$D,0)</f>
        <v>106025</v>
      </c>
      <c r="S257" s="33">
        <f t="shared" si="34"/>
        <v>79518.75</v>
      </c>
      <c r="U257" t="b">
        <f t="shared" si="36"/>
        <v>0</v>
      </c>
      <c r="V257" t="b">
        <f t="shared" si="32"/>
        <v>1</v>
      </c>
      <c r="W257" t="b">
        <f t="shared" si="35"/>
        <v>0</v>
      </c>
      <c r="X257" t="b">
        <f t="shared" si="33"/>
        <v>0</v>
      </c>
      <c r="Y257" t="b">
        <f t="shared" si="37"/>
        <v>0</v>
      </c>
      <c r="AA257" t="b">
        <f t="shared" si="38"/>
        <v>0</v>
      </c>
      <c r="AF257" s="10">
        <v>0</v>
      </c>
      <c r="AG257" s="10">
        <v>0</v>
      </c>
      <c r="AH257" s="10">
        <v>0</v>
      </c>
      <c r="AI257" s="10">
        <v>0</v>
      </c>
      <c r="AJ257" s="10">
        <v>0</v>
      </c>
      <c r="AK257" s="10">
        <v>0</v>
      </c>
    </row>
    <row r="258" spans="1:37" hidden="1" outlineLevel="1" x14ac:dyDescent="0.35">
      <c r="A258" s="22">
        <v>2941</v>
      </c>
      <c r="B258" s="19" t="s">
        <v>787</v>
      </c>
      <c r="C258" s="19" t="s">
        <v>216</v>
      </c>
      <c r="D258" s="8" t="s">
        <v>149</v>
      </c>
      <c r="E258" s="9">
        <v>2891</v>
      </c>
      <c r="F258" s="8" t="s">
        <v>83</v>
      </c>
      <c r="G258" s="9">
        <v>723.86577377227024</v>
      </c>
      <c r="H258" s="9">
        <v>0</v>
      </c>
      <c r="I258" s="10">
        <v>78363.90654316351</v>
      </c>
      <c r="K258" s="10">
        <v>41251.045536991987</v>
      </c>
      <c r="L258" s="10">
        <v>0</v>
      </c>
      <c r="M258" s="9">
        <v>1445.5</v>
      </c>
      <c r="N258" s="9">
        <v>361.93288688613512</v>
      </c>
      <c r="Q258" s="28">
        <f>_xlfn.XLOOKUP(A258,'[1]Coney Island Sites-Sandy Work C'!$B:$B,'[1]Coney Island Sites-Sandy Work C'!$M:$M,0)</f>
        <v>0.75</v>
      </c>
      <c r="R258" s="33">
        <f>_xlfn.XLOOKUP(A258,'[1]Coney Island Sites-Sandy Work C'!$B:$B,'[1]Coney Island Sites-Sandy Work C'!$D:$D,0)</f>
        <v>86514</v>
      </c>
      <c r="S258" s="33">
        <f t="shared" si="34"/>
        <v>64885.5</v>
      </c>
      <c r="U258" t="b">
        <f t="shared" si="36"/>
        <v>0</v>
      </c>
      <c r="V258" t="b">
        <f t="shared" si="32"/>
        <v>1</v>
      </c>
      <c r="W258" t="b">
        <f t="shared" si="35"/>
        <v>0</v>
      </c>
      <c r="X258" t="b">
        <f t="shared" si="33"/>
        <v>0</v>
      </c>
      <c r="Y258" t="b">
        <f t="shared" si="37"/>
        <v>0</v>
      </c>
      <c r="AA258" t="b">
        <f t="shared" si="38"/>
        <v>0</v>
      </c>
      <c r="AF258" s="10">
        <v>0</v>
      </c>
      <c r="AG258" s="10">
        <v>0</v>
      </c>
      <c r="AH258" s="10">
        <v>0</v>
      </c>
      <c r="AI258" s="10">
        <v>0</v>
      </c>
      <c r="AJ258" s="10">
        <v>0</v>
      </c>
      <c r="AK258" s="10">
        <v>0</v>
      </c>
    </row>
    <row r="259" spans="1:37" hidden="1" outlineLevel="1" x14ac:dyDescent="0.35">
      <c r="A259" s="22">
        <v>486</v>
      </c>
      <c r="B259" s="19" t="s">
        <v>787</v>
      </c>
      <c r="C259" s="19" t="s">
        <v>216</v>
      </c>
      <c r="D259" s="8" t="s">
        <v>139</v>
      </c>
      <c r="E259" s="9">
        <v>1006</v>
      </c>
      <c r="F259" s="8" t="s">
        <v>83</v>
      </c>
      <c r="G259" s="9">
        <v>251.88826302833061</v>
      </c>
      <c r="H259" s="9">
        <v>0</v>
      </c>
      <c r="I259" s="10">
        <v>27268.79625818834</v>
      </c>
      <c r="K259" s="10">
        <v>11483.514855818459</v>
      </c>
      <c r="L259" s="10">
        <v>0</v>
      </c>
      <c r="M259" s="9">
        <v>402.4</v>
      </c>
      <c r="N259" s="9">
        <v>100.7553052113322</v>
      </c>
      <c r="Q259" s="28">
        <f>_xlfn.XLOOKUP(A259,'[1]Coney Island Sites-Sandy Work C'!$B:$B,'[1]Coney Island Sites-Sandy Work C'!$M:$M,0)</f>
        <v>0.5</v>
      </c>
      <c r="R259" s="33">
        <f>_xlfn.XLOOKUP(A259,'[1]Coney Island Sites-Sandy Work C'!$B:$B,'[1]Coney Island Sites-Sandy Work C'!$D:$D,0)</f>
        <v>30105</v>
      </c>
      <c r="S259" s="33">
        <f t="shared" si="34"/>
        <v>15052.5</v>
      </c>
      <c r="U259" t="b">
        <f t="shared" si="36"/>
        <v>0</v>
      </c>
      <c r="V259" t="b">
        <f t="shared" si="32"/>
        <v>1</v>
      </c>
      <c r="W259" t="b">
        <f t="shared" si="35"/>
        <v>0</v>
      </c>
      <c r="X259" t="b">
        <f t="shared" si="33"/>
        <v>0</v>
      </c>
      <c r="Y259" t="b">
        <f t="shared" si="37"/>
        <v>0</v>
      </c>
      <c r="AA259" t="b">
        <f t="shared" si="38"/>
        <v>0</v>
      </c>
      <c r="AF259" s="10">
        <v>0</v>
      </c>
      <c r="AG259" s="10">
        <v>0</v>
      </c>
      <c r="AH259" s="10">
        <v>0</v>
      </c>
      <c r="AI259" s="10">
        <v>0</v>
      </c>
      <c r="AJ259" s="10">
        <v>0</v>
      </c>
      <c r="AK259" s="10">
        <v>0</v>
      </c>
    </row>
    <row r="260" spans="1:37" hidden="1" outlineLevel="1" x14ac:dyDescent="0.35">
      <c r="A260" s="22">
        <v>667</v>
      </c>
      <c r="B260" s="19" t="s">
        <v>787</v>
      </c>
      <c r="C260" s="19" t="s">
        <v>216</v>
      </c>
      <c r="D260" s="8" t="s">
        <v>140</v>
      </c>
      <c r="E260" s="9">
        <v>1026</v>
      </c>
      <c r="F260" s="8" t="s">
        <v>83</v>
      </c>
      <c r="G260" s="9">
        <v>256.89598197521588</v>
      </c>
      <c r="H260" s="9">
        <v>0</v>
      </c>
      <c r="I260" s="10">
        <v>27810.91944423582</v>
      </c>
      <c r="K260" s="10">
        <v>11711.81534996992</v>
      </c>
      <c r="L260" s="10">
        <v>0</v>
      </c>
      <c r="M260" s="9">
        <v>410.4</v>
      </c>
      <c r="N260" s="9">
        <v>102.7583927900864</v>
      </c>
      <c r="Q260" s="28">
        <f>_xlfn.XLOOKUP(A260,'[1]Coney Island Sites-Sandy Work C'!$B:$B,'[1]Coney Island Sites-Sandy Work C'!$M:$M,0)</f>
        <v>0.7</v>
      </c>
      <c r="R260" s="33">
        <f>_xlfn.XLOOKUP(A260,'[1]Coney Island Sites-Sandy Work C'!$B:$B,'[1]Coney Island Sites-Sandy Work C'!$D:$D,0)</f>
        <v>30704</v>
      </c>
      <c r="S260" s="33">
        <f t="shared" si="34"/>
        <v>21492.799999999999</v>
      </c>
      <c r="U260" t="b">
        <f t="shared" si="36"/>
        <v>0</v>
      </c>
      <c r="V260" t="b">
        <f t="shared" si="32"/>
        <v>1</v>
      </c>
      <c r="W260" t="b">
        <f t="shared" si="35"/>
        <v>0</v>
      </c>
      <c r="X260" t="b">
        <f t="shared" si="33"/>
        <v>0</v>
      </c>
      <c r="Y260" t="b">
        <f t="shared" si="37"/>
        <v>0</v>
      </c>
      <c r="AA260" t="b">
        <f t="shared" si="38"/>
        <v>0</v>
      </c>
      <c r="AF260" s="10">
        <v>0</v>
      </c>
      <c r="AG260" s="10">
        <v>0</v>
      </c>
      <c r="AH260" s="10">
        <v>0</v>
      </c>
      <c r="AI260" s="10">
        <v>0</v>
      </c>
      <c r="AJ260" s="10">
        <v>0</v>
      </c>
      <c r="AK260" s="10">
        <v>0</v>
      </c>
    </row>
    <row r="261" spans="1:37" hidden="1" outlineLevel="1" x14ac:dyDescent="0.35">
      <c r="A261" s="22">
        <v>847</v>
      </c>
      <c r="B261" s="19" t="s">
        <v>790</v>
      </c>
      <c r="C261" s="19" t="s">
        <v>216</v>
      </c>
      <c r="D261" s="8" t="s">
        <v>141</v>
      </c>
      <c r="E261" s="9">
        <v>1026</v>
      </c>
      <c r="F261" s="8" t="s">
        <v>83</v>
      </c>
      <c r="G261" s="9">
        <v>256.89598197521588</v>
      </c>
      <c r="H261" s="9">
        <v>0</v>
      </c>
      <c r="I261" s="10">
        <v>27810.91944423582</v>
      </c>
      <c r="K261" s="10">
        <v>0</v>
      </c>
      <c r="L261" s="10">
        <v>0</v>
      </c>
      <c r="M261" s="9">
        <v>0</v>
      </c>
      <c r="N261" s="9">
        <v>0</v>
      </c>
      <c r="Q261" s="28">
        <f>_xlfn.XLOOKUP(A261,'[1]Coney Island Sites-Sandy Work C'!$B:$B,'[1]Coney Island Sites-Sandy Work C'!$M:$M,0)</f>
        <v>0</v>
      </c>
      <c r="R261" s="33">
        <f>_xlfn.XLOOKUP(A261,'[1]Coney Island Sites-Sandy Work C'!$B:$B,'[1]Coney Island Sites-Sandy Work C'!$D:$D,0)</f>
        <v>30704</v>
      </c>
      <c r="S261" s="33">
        <f t="shared" si="34"/>
        <v>0</v>
      </c>
      <c r="U261" t="b">
        <f t="shared" si="36"/>
        <v>0</v>
      </c>
      <c r="V261" t="b">
        <f t="shared" si="32"/>
        <v>0</v>
      </c>
      <c r="W261" t="b">
        <f t="shared" si="35"/>
        <v>0</v>
      </c>
      <c r="X261" t="b">
        <f t="shared" si="33"/>
        <v>0</v>
      </c>
      <c r="Y261" t="b">
        <f t="shared" si="37"/>
        <v>0</v>
      </c>
      <c r="AA261" t="b">
        <f t="shared" si="38"/>
        <v>0</v>
      </c>
      <c r="AF261" s="10">
        <v>0</v>
      </c>
      <c r="AG261" s="10">
        <v>0</v>
      </c>
      <c r="AH261" s="10">
        <v>0</v>
      </c>
      <c r="AI261" s="10">
        <v>0</v>
      </c>
      <c r="AJ261" s="10">
        <v>0</v>
      </c>
      <c r="AK261" s="10">
        <v>0</v>
      </c>
    </row>
    <row r="262" spans="1:37" hidden="1" outlineLevel="1" x14ac:dyDescent="0.35">
      <c r="A262" s="22">
        <v>1030</v>
      </c>
      <c r="B262" s="19" t="s">
        <v>790</v>
      </c>
      <c r="C262" s="19" t="s">
        <v>216</v>
      </c>
      <c r="D262" s="8" t="s">
        <v>142</v>
      </c>
      <c r="E262" s="9">
        <v>1026</v>
      </c>
      <c r="F262" s="8" t="s">
        <v>83</v>
      </c>
      <c r="G262" s="9">
        <v>256.89598197521588</v>
      </c>
      <c r="H262" s="9">
        <v>0</v>
      </c>
      <c r="I262" s="10">
        <v>27810.91944423582</v>
      </c>
      <c r="K262" s="10">
        <v>0</v>
      </c>
      <c r="L262" s="10">
        <v>0</v>
      </c>
      <c r="M262" s="9">
        <v>0</v>
      </c>
      <c r="N262" s="9">
        <v>0</v>
      </c>
      <c r="Q262" s="28">
        <f>_xlfn.XLOOKUP(A262,'[1]Coney Island Sites-Sandy Work C'!$B:$B,'[1]Coney Island Sites-Sandy Work C'!$M:$M,0)</f>
        <v>0</v>
      </c>
      <c r="R262" s="33">
        <f>_xlfn.XLOOKUP(A262,'[1]Coney Island Sites-Sandy Work C'!$B:$B,'[1]Coney Island Sites-Sandy Work C'!$D:$D,0)</f>
        <v>30704</v>
      </c>
      <c r="S262" s="33">
        <f t="shared" si="34"/>
        <v>0</v>
      </c>
      <c r="U262" t="b">
        <f t="shared" si="36"/>
        <v>0</v>
      </c>
      <c r="V262" t="b">
        <f t="shared" ref="V262:V325" si="40">(K262/I262)&gt;(M262/E262)</f>
        <v>0</v>
      </c>
      <c r="W262" t="b">
        <f t="shared" si="35"/>
        <v>0</v>
      </c>
      <c r="X262" t="b">
        <f t="shared" ref="X262:X325" si="41">(K262/I262)&gt;0.66</f>
        <v>0</v>
      </c>
      <c r="Y262" t="b">
        <f t="shared" si="37"/>
        <v>0</v>
      </c>
      <c r="AA262" t="b">
        <f t="shared" si="38"/>
        <v>0</v>
      </c>
      <c r="AF262" s="10">
        <v>0</v>
      </c>
      <c r="AG262" s="10">
        <v>0</v>
      </c>
      <c r="AH262" s="10">
        <v>0</v>
      </c>
      <c r="AI262" s="10">
        <v>0</v>
      </c>
      <c r="AJ262" s="10">
        <v>0</v>
      </c>
      <c r="AK262" s="10">
        <v>0</v>
      </c>
    </row>
    <row r="263" spans="1:37" hidden="1" outlineLevel="1" x14ac:dyDescent="0.35">
      <c r="A263" s="22">
        <v>1214</v>
      </c>
      <c r="B263" s="19" t="s">
        <v>790</v>
      </c>
      <c r="C263" s="19" t="s">
        <v>216</v>
      </c>
      <c r="D263" s="8" t="s">
        <v>143</v>
      </c>
      <c r="E263" s="9">
        <v>1026</v>
      </c>
      <c r="F263" s="8" t="s">
        <v>83</v>
      </c>
      <c r="G263" s="9">
        <v>256.89598197521588</v>
      </c>
      <c r="H263" s="9">
        <v>0</v>
      </c>
      <c r="I263" s="10">
        <v>27810.91944423582</v>
      </c>
      <c r="K263" s="10">
        <v>0</v>
      </c>
      <c r="L263" s="10">
        <v>0</v>
      </c>
      <c r="M263" s="9">
        <v>0</v>
      </c>
      <c r="N263" s="9">
        <v>0</v>
      </c>
      <c r="Q263" s="28">
        <f>_xlfn.XLOOKUP(A263,'[1]Coney Island Sites-Sandy Work C'!$B:$B,'[1]Coney Island Sites-Sandy Work C'!$M:$M,0)</f>
        <v>0</v>
      </c>
      <c r="R263" s="33">
        <f>_xlfn.XLOOKUP(A263,'[1]Coney Island Sites-Sandy Work C'!$B:$B,'[1]Coney Island Sites-Sandy Work C'!$D:$D,0)</f>
        <v>30704</v>
      </c>
      <c r="S263" s="33">
        <f t="shared" ref="S263:S326" si="42">Q263*R263</f>
        <v>0</v>
      </c>
      <c r="U263" t="b">
        <f t="shared" si="36"/>
        <v>0</v>
      </c>
      <c r="V263" t="b">
        <f t="shared" si="40"/>
        <v>0</v>
      </c>
      <c r="W263" t="b">
        <f t="shared" ref="W263:W326" si="43">(K263/I263)*0.75&gt;(M263/E263)</f>
        <v>0</v>
      </c>
      <c r="X263" t="b">
        <f t="shared" si="41"/>
        <v>0</v>
      </c>
      <c r="Y263" t="b">
        <f t="shared" si="37"/>
        <v>0</v>
      </c>
      <c r="AA263" t="b">
        <f t="shared" si="38"/>
        <v>0</v>
      </c>
      <c r="AF263" s="10">
        <v>0</v>
      </c>
      <c r="AG263" s="10">
        <v>0</v>
      </c>
      <c r="AH263" s="10">
        <v>0</v>
      </c>
      <c r="AI263" s="10">
        <v>0</v>
      </c>
      <c r="AJ263" s="10">
        <v>0</v>
      </c>
      <c r="AK263" s="10">
        <v>0</v>
      </c>
    </row>
    <row r="264" spans="1:37" hidden="1" outlineLevel="1" x14ac:dyDescent="0.35">
      <c r="A264" s="22">
        <v>1397</v>
      </c>
      <c r="B264" s="19" t="s">
        <v>790</v>
      </c>
      <c r="C264" s="19" t="s">
        <v>216</v>
      </c>
      <c r="D264" s="8" t="s">
        <v>144</v>
      </c>
      <c r="E264" s="9">
        <v>6557</v>
      </c>
      <c r="F264" s="8" t="s">
        <v>83</v>
      </c>
      <c r="G264" s="9">
        <v>1641.7806567363459</v>
      </c>
      <c r="H264" s="9">
        <v>0</v>
      </c>
      <c r="I264" s="10">
        <v>177735.086545667</v>
      </c>
      <c r="K264" s="10">
        <v>0</v>
      </c>
      <c r="L264" s="10">
        <v>0</v>
      </c>
      <c r="M264" s="9">
        <v>0</v>
      </c>
      <c r="N264" s="9">
        <v>0</v>
      </c>
      <c r="Q264" s="28">
        <f>_xlfn.XLOOKUP(A264,'[1]Coney Island Sites-Sandy Work C'!$B:$B,'[1]Coney Island Sites-Sandy Work C'!$M:$M,0)</f>
        <v>0</v>
      </c>
      <c r="R264" s="33">
        <f>_xlfn.XLOOKUP(A264,'[1]Coney Island Sites-Sandy Work C'!$B:$B,'[1]Coney Island Sites-Sandy Work C'!$D:$D,0)</f>
        <v>196219</v>
      </c>
      <c r="S264" s="33">
        <f t="shared" si="42"/>
        <v>0</v>
      </c>
      <c r="U264" t="b">
        <f t="shared" si="36"/>
        <v>0</v>
      </c>
      <c r="V264" t="b">
        <f t="shared" si="40"/>
        <v>0</v>
      </c>
      <c r="W264" t="b">
        <f t="shared" si="43"/>
        <v>0</v>
      </c>
      <c r="X264" t="b">
        <f t="shared" si="41"/>
        <v>0</v>
      </c>
      <c r="Y264" t="b">
        <f t="shared" si="37"/>
        <v>0</v>
      </c>
      <c r="AA264" t="b">
        <f t="shared" si="38"/>
        <v>0</v>
      </c>
      <c r="AF264" s="10">
        <v>0</v>
      </c>
      <c r="AG264" s="10">
        <v>0</v>
      </c>
      <c r="AH264" s="10">
        <v>0</v>
      </c>
      <c r="AI264" s="10">
        <v>0</v>
      </c>
      <c r="AJ264" s="10">
        <v>0</v>
      </c>
      <c r="AK264" s="10">
        <v>0</v>
      </c>
    </row>
    <row r="265" spans="1:37" hidden="1" outlineLevel="1" x14ac:dyDescent="0.35">
      <c r="A265" s="22">
        <v>2362</v>
      </c>
      <c r="B265" s="19" t="s">
        <v>790</v>
      </c>
      <c r="C265" s="19" t="s">
        <v>216</v>
      </c>
      <c r="D265" s="8" t="s">
        <v>150</v>
      </c>
      <c r="E265" s="9">
        <v>5224</v>
      </c>
      <c r="F265" s="8" t="s">
        <v>83</v>
      </c>
      <c r="G265" s="9">
        <v>1308.01618892644</v>
      </c>
      <c r="H265" s="9">
        <v>0</v>
      </c>
      <c r="I265" s="10">
        <v>141602.57619560231</v>
      </c>
      <c r="K265" s="10">
        <v>0</v>
      </c>
      <c r="L265" s="10">
        <v>0</v>
      </c>
      <c r="M265" s="9">
        <v>0</v>
      </c>
      <c r="N265" s="9">
        <v>0</v>
      </c>
      <c r="Q265" s="28">
        <f>_xlfn.XLOOKUP(A265,'[1]Coney Island Sites-Sandy Work C'!$B:$B,'[1]Coney Island Sites-Sandy Work C'!$M:$M,0)</f>
        <v>0</v>
      </c>
      <c r="R265" s="33">
        <f>_xlfn.XLOOKUP(A265,'[1]Coney Island Sites-Sandy Work C'!$B:$B,'[1]Coney Island Sites-Sandy Work C'!$D:$D,0)</f>
        <v>143660</v>
      </c>
      <c r="S265" s="33">
        <f t="shared" si="42"/>
        <v>0</v>
      </c>
      <c r="U265" t="b">
        <f t="shared" ref="U265:U328" si="44">K265&gt;I265</f>
        <v>0</v>
      </c>
      <c r="V265" t="b">
        <f t="shared" si="40"/>
        <v>0</v>
      </c>
      <c r="W265" t="b">
        <f t="shared" si="43"/>
        <v>0</v>
      </c>
      <c r="X265" t="b">
        <f t="shared" si="41"/>
        <v>0</v>
      </c>
      <c r="Y265" t="b">
        <f t="shared" ref="Y265:Y328" si="45">L265&gt;I265</f>
        <v>0</v>
      </c>
      <c r="AA265" t="b">
        <f t="shared" ref="AA265:AA328" si="46">M265&gt;E265</f>
        <v>0</v>
      </c>
      <c r="AF265" s="10">
        <v>0</v>
      </c>
      <c r="AG265" s="10">
        <v>0</v>
      </c>
      <c r="AH265" s="10">
        <v>0</v>
      </c>
      <c r="AI265" s="10">
        <v>0</v>
      </c>
      <c r="AJ265" s="10">
        <v>0</v>
      </c>
      <c r="AK265" s="10">
        <v>0</v>
      </c>
    </row>
    <row r="266" spans="1:37" hidden="1" collapsed="1" x14ac:dyDescent="0.35">
      <c r="A266" s="21">
        <v>0</v>
      </c>
      <c r="B266" s="18" t="s">
        <v>787</v>
      </c>
      <c r="C266" s="18" t="s">
        <v>218</v>
      </c>
      <c r="D266" s="5" t="s">
        <v>219</v>
      </c>
      <c r="E266" s="6">
        <v>3100</v>
      </c>
      <c r="F266" s="5" t="s">
        <v>136</v>
      </c>
      <c r="G266" s="6">
        <v>384</v>
      </c>
      <c r="H266" s="6">
        <v>8.0729166666666661</v>
      </c>
      <c r="I266" s="7">
        <v>49920</v>
      </c>
      <c r="J266" s="41">
        <f t="shared" ref="J266:J267" si="47">K266/N266</f>
        <v>151.82051020408164</v>
      </c>
      <c r="K266" s="7">
        <v>29756.82</v>
      </c>
      <c r="L266" s="7">
        <v>29756.82</v>
      </c>
      <c r="M266" s="6">
        <v>993</v>
      </c>
      <c r="N266" s="6">
        <v>196</v>
      </c>
      <c r="Q266" s="27">
        <f>_xlfn.XLOOKUP(A266,'[1]Coney Island Sites-Sandy Work C'!$B:$B,'[1]Coney Island Sites-Sandy Work C'!$M:$M,0)</f>
        <v>0</v>
      </c>
      <c r="R266" s="32">
        <f>_xlfn.XLOOKUP(A266,'[1]Coney Island Sites-Sandy Work C'!$B:$B,'[1]Coney Island Sites-Sandy Work C'!$D:$D,0)</f>
        <v>0</v>
      </c>
      <c r="S266" s="32">
        <f t="shared" si="42"/>
        <v>0</v>
      </c>
      <c r="U266" t="b">
        <f t="shared" si="44"/>
        <v>0</v>
      </c>
      <c r="V266" t="b">
        <f t="shared" si="40"/>
        <v>1</v>
      </c>
      <c r="W266" t="b">
        <f t="shared" si="43"/>
        <v>1</v>
      </c>
      <c r="X266" t="b">
        <f t="shared" si="41"/>
        <v>0</v>
      </c>
      <c r="Y266" t="b">
        <f t="shared" si="45"/>
        <v>0</v>
      </c>
      <c r="AA266" t="b">
        <f t="shared" si="46"/>
        <v>0</v>
      </c>
      <c r="AF266" s="7">
        <v>49920</v>
      </c>
      <c r="AG266" s="7">
        <v>0</v>
      </c>
      <c r="AH266" s="7">
        <v>0</v>
      </c>
      <c r="AI266" s="7">
        <v>0</v>
      </c>
      <c r="AJ266" s="7">
        <v>0</v>
      </c>
      <c r="AK266" s="7">
        <v>0</v>
      </c>
    </row>
    <row r="267" spans="1:37" hidden="1" x14ac:dyDescent="0.35">
      <c r="A267" s="20">
        <v>0</v>
      </c>
      <c r="B267" s="17" t="s">
        <v>789</v>
      </c>
      <c r="C267" s="34" t="s">
        <v>220</v>
      </c>
      <c r="D267" s="4" t="s">
        <v>221</v>
      </c>
      <c r="E267" s="35">
        <v>308</v>
      </c>
      <c r="F267" s="4" t="s">
        <v>24</v>
      </c>
      <c r="G267" s="3">
        <v>506.89</v>
      </c>
      <c r="H267" s="3">
        <v>0.6076269013000849</v>
      </c>
      <c r="I267" s="2">
        <v>58444.2</v>
      </c>
      <c r="J267" s="40">
        <f t="shared" si="47"/>
        <v>115.15955719557196</v>
      </c>
      <c r="K267" s="2">
        <v>46812.36</v>
      </c>
      <c r="L267" s="2">
        <v>46812.36</v>
      </c>
      <c r="M267" s="36">
        <v>252</v>
      </c>
      <c r="N267" s="3">
        <v>406.5</v>
      </c>
      <c r="Q267" s="24">
        <f>_xlfn.XLOOKUP(A267,'[1]Coney Island Sites-Sandy Work C'!$B:$B,'[1]Coney Island Sites-Sandy Work C'!$M:$M,0)</f>
        <v>0</v>
      </c>
      <c r="R267" s="31">
        <f>_xlfn.XLOOKUP(A267,'[1]Coney Island Sites-Sandy Work C'!$B:$B,'[1]Coney Island Sites-Sandy Work C'!$D:$D,0)</f>
        <v>0</v>
      </c>
      <c r="S267" s="31">
        <f t="shared" si="42"/>
        <v>0</v>
      </c>
      <c r="U267" t="b">
        <f t="shared" si="44"/>
        <v>0</v>
      </c>
      <c r="V267" t="b">
        <f t="shared" si="40"/>
        <v>0</v>
      </c>
      <c r="W267" t="b">
        <f t="shared" si="43"/>
        <v>0</v>
      </c>
      <c r="X267" t="b">
        <f t="shared" si="41"/>
        <v>1</v>
      </c>
      <c r="Y267" t="b">
        <f t="shared" si="45"/>
        <v>0</v>
      </c>
      <c r="AA267" t="b">
        <f t="shared" si="46"/>
        <v>0</v>
      </c>
      <c r="AF267" s="2">
        <v>58444.2</v>
      </c>
      <c r="AG267" s="2">
        <v>0</v>
      </c>
      <c r="AH267" s="2">
        <v>0</v>
      </c>
      <c r="AI267" s="2">
        <v>0</v>
      </c>
      <c r="AJ267" s="2">
        <v>0</v>
      </c>
      <c r="AK267" s="2">
        <v>0</v>
      </c>
    </row>
    <row r="268" spans="1:37" hidden="1" outlineLevel="1" x14ac:dyDescent="0.35">
      <c r="A268" s="22">
        <v>3082</v>
      </c>
      <c r="B268" s="19" t="s">
        <v>789</v>
      </c>
      <c r="C268" s="19" t="s">
        <v>220</v>
      </c>
      <c r="D268" s="8" t="s">
        <v>210</v>
      </c>
      <c r="E268" s="9">
        <v>44</v>
      </c>
      <c r="F268" s="8" t="s">
        <v>24</v>
      </c>
      <c r="G268" s="9">
        <v>72.412857142857135</v>
      </c>
      <c r="H268" s="9">
        <v>0</v>
      </c>
      <c r="I268" s="10">
        <v>8349.1714285714279</v>
      </c>
      <c r="K268" s="10">
        <v>8339.032563837638</v>
      </c>
      <c r="L268" s="10">
        <v>0</v>
      </c>
      <c r="M268" s="9">
        <v>44</v>
      </c>
      <c r="N268" s="9">
        <v>72.412857142857135</v>
      </c>
      <c r="Q268" s="28">
        <f>_xlfn.XLOOKUP(A268,'[1]Coney Island Sites-Sandy Work C'!$B:$B,'[1]Coney Island Sites-Sandy Work C'!$M:$M,0)</f>
        <v>1</v>
      </c>
      <c r="R268" s="33">
        <f>_xlfn.XLOOKUP(A268,'[1]Coney Island Sites-Sandy Work C'!$B:$B,'[1]Coney Island Sites-Sandy Work C'!$D:$D,0)</f>
        <v>5411</v>
      </c>
      <c r="S268" s="33">
        <f t="shared" si="42"/>
        <v>5411</v>
      </c>
      <c r="U268" t="b">
        <f t="shared" si="44"/>
        <v>0</v>
      </c>
      <c r="V268" t="b">
        <f t="shared" si="40"/>
        <v>0</v>
      </c>
      <c r="W268" t="b">
        <f t="shared" si="43"/>
        <v>0</v>
      </c>
      <c r="X268" t="b">
        <f t="shared" si="41"/>
        <v>1</v>
      </c>
      <c r="Y268" t="b">
        <f t="shared" si="45"/>
        <v>0</v>
      </c>
      <c r="AA268" t="b">
        <f t="shared" si="46"/>
        <v>0</v>
      </c>
      <c r="AF268" s="10">
        <v>0</v>
      </c>
      <c r="AG268" s="10">
        <v>0</v>
      </c>
      <c r="AH268" s="10">
        <v>0</v>
      </c>
      <c r="AI268" s="10">
        <v>0</v>
      </c>
      <c r="AJ268" s="10">
        <v>0</v>
      </c>
      <c r="AK268" s="10">
        <v>0</v>
      </c>
    </row>
    <row r="269" spans="1:37" hidden="1" outlineLevel="1" x14ac:dyDescent="0.35">
      <c r="A269" s="22">
        <v>128</v>
      </c>
      <c r="B269" s="19" t="s">
        <v>789</v>
      </c>
      <c r="C269" s="19" t="s">
        <v>220</v>
      </c>
      <c r="D269" s="8" t="s">
        <v>211</v>
      </c>
      <c r="E269" s="9">
        <v>60</v>
      </c>
      <c r="F269" s="8" t="s">
        <v>24</v>
      </c>
      <c r="G269" s="9">
        <v>98.744805194805195</v>
      </c>
      <c r="H269" s="9">
        <v>0</v>
      </c>
      <c r="I269" s="10">
        <v>11385.23376623377</v>
      </c>
      <c r="K269" s="10">
        <v>9097.1264332774244</v>
      </c>
      <c r="L269" s="10">
        <v>0</v>
      </c>
      <c r="M269" s="9">
        <v>48</v>
      </c>
      <c r="N269" s="9">
        <v>78.995844155844154</v>
      </c>
      <c r="Q269" s="28">
        <f>_xlfn.XLOOKUP(A269,'[1]Coney Island Sites-Sandy Work C'!$B:$B,'[1]Coney Island Sites-Sandy Work C'!$M:$M,0)</f>
        <v>1</v>
      </c>
      <c r="R269" s="33">
        <f>_xlfn.XLOOKUP(A269,'[1]Coney Island Sites-Sandy Work C'!$B:$B,'[1]Coney Island Sites-Sandy Work C'!$D:$D,0)</f>
        <v>5411</v>
      </c>
      <c r="S269" s="33">
        <f t="shared" si="42"/>
        <v>5411</v>
      </c>
      <c r="U269" t="b">
        <f t="shared" si="44"/>
        <v>0</v>
      </c>
      <c r="V269" t="b">
        <f t="shared" si="40"/>
        <v>0</v>
      </c>
      <c r="W269" t="b">
        <f t="shared" si="43"/>
        <v>0</v>
      </c>
      <c r="X269" t="b">
        <f t="shared" si="41"/>
        <v>1</v>
      </c>
      <c r="Y269" t="b">
        <f t="shared" si="45"/>
        <v>0</v>
      </c>
      <c r="AA269" t="b">
        <f t="shared" si="46"/>
        <v>0</v>
      </c>
      <c r="AF269" s="10">
        <v>0</v>
      </c>
      <c r="AG269" s="10">
        <v>0</v>
      </c>
      <c r="AH269" s="10">
        <v>0</v>
      </c>
      <c r="AI269" s="10">
        <v>0</v>
      </c>
      <c r="AJ269" s="10">
        <v>0</v>
      </c>
      <c r="AK269" s="10">
        <v>0</v>
      </c>
    </row>
    <row r="270" spans="1:37" hidden="1" outlineLevel="1" x14ac:dyDescent="0.35">
      <c r="A270" s="22">
        <v>1551</v>
      </c>
      <c r="B270" s="19" t="s">
        <v>789</v>
      </c>
      <c r="C270" s="19" t="s">
        <v>220</v>
      </c>
      <c r="D270" s="8" t="s">
        <v>212</v>
      </c>
      <c r="E270" s="9">
        <v>64</v>
      </c>
      <c r="F270" s="8" t="s">
        <v>24</v>
      </c>
      <c r="G270" s="9">
        <v>105.3277922077922</v>
      </c>
      <c r="H270" s="9">
        <v>0</v>
      </c>
      <c r="I270" s="10">
        <v>12144.24935064935</v>
      </c>
      <c r="K270" s="10">
        <v>12129.501911036559</v>
      </c>
      <c r="L270" s="10">
        <v>0</v>
      </c>
      <c r="M270" s="9">
        <v>64</v>
      </c>
      <c r="N270" s="9">
        <v>105.3277922077922</v>
      </c>
      <c r="Q270" s="28">
        <f>_xlfn.XLOOKUP(A270,'[1]Coney Island Sites-Sandy Work C'!$B:$B,'[1]Coney Island Sites-Sandy Work C'!$M:$M,0)</f>
        <v>1</v>
      </c>
      <c r="R270" s="33">
        <f>_xlfn.XLOOKUP(A270,'[1]Coney Island Sites-Sandy Work C'!$B:$B,'[1]Coney Island Sites-Sandy Work C'!$D:$D,0)</f>
        <v>5411</v>
      </c>
      <c r="S270" s="33">
        <f t="shared" si="42"/>
        <v>5411</v>
      </c>
      <c r="U270" t="b">
        <f t="shared" si="44"/>
        <v>0</v>
      </c>
      <c r="V270" t="b">
        <f t="shared" si="40"/>
        <v>0</v>
      </c>
      <c r="W270" t="b">
        <f t="shared" si="43"/>
        <v>0</v>
      </c>
      <c r="X270" t="b">
        <f t="shared" si="41"/>
        <v>1</v>
      </c>
      <c r="Y270" t="b">
        <f t="shared" si="45"/>
        <v>0</v>
      </c>
      <c r="AA270" t="b">
        <f t="shared" si="46"/>
        <v>0</v>
      </c>
      <c r="AF270" s="10">
        <v>0</v>
      </c>
      <c r="AG270" s="10">
        <v>0</v>
      </c>
      <c r="AH270" s="10">
        <v>0</v>
      </c>
      <c r="AI270" s="10">
        <v>0</v>
      </c>
      <c r="AJ270" s="10">
        <v>0</v>
      </c>
      <c r="AK270" s="10">
        <v>0</v>
      </c>
    </row>
    <row r="271" spans="1:37" hidden="1" outlineLevel="1" x14ac:dyDescent="0.35">
      <c r="A271" s="22">
        <v>1738</v>
      </c>
      <c r="B271" s="19" t="s">
        <v>789</v>
      </c>
      <c r="C271" s="19" t="s">
        <v>220</v>
      </c>
      <c r="D271" s="8" t="s">
        <v>213</v>
      </c>
      <c r="E271" s="9">
        <v>40</v>
      </c>
      <c r="F271" s="8" t="s">
        <v>24</v>
      </c>
      <c r="G271" s="9">
        <v>65.829870129870116</v>
      </c>
      <c r="H271" s="9">
        <v>0</v>
      </c>
      <c r="I271" s="10">
        <v>7590.1558441558427</v>
      </c>
      <c r="K271" s="10">
        <v>7580.9386943978516</v>
      </c>
      <c r="L271" s="10">
        <v>0</v>
      </c>
      <c r="M271" s="9">
        <v>40</v>
      </c>
      <c r="N271" s="9">
        <v>65.829870129870116</v>
      </c>
      <c r="Q271" s="28">
        <f>_xlfn.XLOOKUP(A271,'[1]Coney Island Sites-Sandy Work C'!$B:$B,'[1]Coney Island Sites-Sandy Work C'!$M:$M,0)</f>
        <v>1</v>
      </c>
      <c r="R271" s="33">
        <f>_xlfn.XLOOKUP(A271,'[1]Coney Island Sites-Sandy Work C'!$B:$B,'[1]Coney Island Sites-Sandy Work C'!$D:$D,0)</f>
        <v>5411</v>
      </c>
      <c r="S271" s="33">
        <f t="shared" si="42"/>
        <v>5411</v>
      </c>
      <c r="U271" t="b">
        <f t="shared" si="44"/>
        <v>0</v>
      </c>
      <c r="V271" t="b">
        <f t="shared" si="40"/>
        <v>0</v>
      </c>
      <c r="W271" t="b">
        <f t="shared" si="43"/>
        <v>0</v>
      </c>
      <c r="X271" t="b">
        <f t="shared" si="41"/>
        <v>1</v>
      </c>
      <c r="Y271" t="b">
        <f t="shared" si="45"/>
        <v>0</v>
      </c>
      <c r="AA271" t="b">
        <f t="shared" si="46"/>
        <v>0</v>
      </c>
      <c r="AF271" s="10">
        <v>0</v>
      </c>
      <c r="AG271" s="10">
        <v>0</v>
      </c>
      <c r="AH271" s="10">
        <v>0</v>
      </c>
      <c r="AI271" s="10">
        <v>0</v>
      </c>
      <c r="AJ271" s="10">
        <v>0</v>
      </c>
      <c r="AK271" s="10">
        <v>0</v>
      </c>
    </row>
    <row r="272" spans="1:37" hidden="1" outlineLevel="1" x14ac:dyDescent="0.35">
      <c r="A272" s="22">
        <v>1901</v>
      </c>
      <c r="B272" s="19" t="s">
        <v>789</v>
      </c>
      <c r="C272" s="19" t="s">
        <v>220</v>
      </c>
      <c r="D272" s="8" t="s">
        <v>214</v>
      </c>
      <c r="E272" s="9">
        <v>48</v>
      </c>
      <c r="F272" s="8" t="s">
        <v>24</v>
      </c>
      <c r="G272" s="9">
        <v>78.995844155844154</v>
      </c>
      <c r="H272" s="9">
        <v>0</v>
      </c>
      <c r="I272" s="10">
        <v>9108.1870129870131</v>
      </c>
      <c r="K272" s="10">
        <v>9097.1264332774244</v>
      </c>
      <c r="L272" s="10">
        <v>0</v>
      </c>
      <c r="M272" s="9">
        <v>48</v>
      </c>
      <c r="N272" s="9">
        <v>78.995844155844154</v>
      </c>
      <c r="Q272" s="28">
        <f>_xlfn.XLOOKUP(A272,'[1]Coney Island Sites-Sandy Work C'!$B:$B,'[1]Coney Island Sites-Sandy Work C'!$M:$M,0)</f>
        <v>1</v>
      </c>
      <c r="R272" s="33">
        <f>_xlfn.XLOOKUP(A272,'[1]Coney Island Sites-Sandy Work C'!$B:$B,'[1]Coney Island Sites-Sandy Work C'!$D:$D,0)</f>
        <v>5411</v>
      </c>
      <c r="S272" s="33">
        <f t="shared" si="42"/>
        <v>5411</v>
      </c>
      <c r="U272" t="b">
        <f t="shared" si="44"/>
        <v>0</v>
      </c>
      <c r="V272" t="b">
        <f t="shared" si="40"/>
        <v>0</v>
      </c>
      <c r="W272" t="b">
        <f t="shared" si="43"/>
        <v>0</v>
      </c>
      <c r="X272" t="b">
        <f t="shared" si="41"/>
        <v>1</v>
      </c>
      <c r="Y272" t="b">
        <f t="shared" si="45"/>
        <v>0</v>
      </c>
      <c r="AA272" t="b">
        <f t="shared" si="46"/>
        <v>0</v>
      </c>
      <c r="AF272" s="10">
        <v>0</v>
      </c>
      <c r="AG272" s="10">
        <v>0</v>
      </c>
      <c r="AH272" s="10">
        <v>0</v>
      </c>
      <c r="AI272" s="10">
        <v>0</v>
      </c>
      <c r="AJ272" s="10">
        <v>0</v>
      </c>
      <c r="AK272" s="10">
        <v>0</v>
      </c>
    </row>
    <row r="273" spans="1:37" hidden="1" outlineLevel="1" x14ac:dyDescent="0.35">
      <c r="A273" s="22">
        <v>2516</v>
      </c>
      <c r="B273" s="19" t="s">
        <v>789</v>
      </c>
      <c r="C273" s="19" t="s">
        <v>220</v>
      </c>
      <c r="D273" s="8" t="s">
        <v>215</v>
      </c>
      <c r="E273" s="9">
        <v>52</v>
      </c>
      <c r="F273" s="8" t="s">
        <v>24</v>
      </c>
      <c r="G273" s="9">
        <v>85.578831168831172</v>
      </c>
      <c r="H273" s="9">
        <v>0</v>
      </c>
      <c r="I273" s="10">
        <v>9867.2025974025964</v>
      </c>
      <c r="K273" s="10">
        <v>0</v>
      </c>
      <c r="L273" s="10">
        <v>0</v>
      </c>
      <c r="M273" s="9">
        <v>0</v>
      </c>
      <c r="N273" s="9">
        <v>0</v>
      </c>
      <c r="Q273" s="28">
        <f>_xlfn.XLOOKUP(A273,'[1]Coney Island Sites-Sandy Work C'!$B:$B,'[1]Coney Island Sites-Sandy Work C'!$M:$M,0)</f>
        <v>0</v>
      </c>
      <c r="R273" s="33">
        <f>_xlfn.XLOOKUP(A273,'[1]Coney Island Sites-Sandy Work C'!$B:$B,'[1]Coney Island Sites-Sandy Work C'!$D:$D,0)</f>
        <v>5411</v>
      </c>
      <c r="S273" s="33">
        <f t="shared" si="42"/>
        <v>0</v>
      </c>
      <c r="U273" t="b">
        <f t="shared" si="44"/>
        <v>0</v>
      </c>
      <c r="V273" t="b">
        <f t="shared" si="40"/>
        <v>0</v>
      </c>
      <c r="W273" t="b">
        <f t="shared" si="43"/>
        <v>0</v>
      </c>
      <c r="X273" t="b">
        <f t="shared" si="41"/>
        <v>0</v>
      </c>
      <c r="Y273" t="b">
        <f t="shared" si="45"/>
        <v>0</v>
      </c>
      <c r="AA273" t="b">
        <f t="shared" si="46"/>
        <v>0</v>
      </c>
      <c r="AF273" s="10">
        <v>0</v>
      </c>
      <c r="AG273" s="10">
        <v>0</v>
      </c>
      <c r="AH273" s="10">
        <v>0</v>
      </c>
      <c r="AI273" s="10">
        <v>0</v>
      </c>
      <c r="AJ273" s="10">
        <v>0</v>
      </c>
      <c r="AK273" s="10">
        <v>0</v>
      </c>
    </row>
    <row r="274" spans="1:37" hidden="1" collapsed="1" x14ac:dyDescent="0.35">
      <c r="A274" s="21">
        <v>0</v>
      </c>
      <c r="B274" s="18" t="s">
        <v>789</v>
      </c>
      <c r="C274" s="34" t="s">
        <v>222</v>
      </c>
      <c r="D274" s="5" t="s">
        <v>223</v>
      </c>
      <c r="E274" s="35">
        <v>4450</v>
      </c>
      <c r="F274" s="5" t="s">
        <v>24</v>
      </c>
      <c r="G274" s="6">
        <v>1110.67</v>
      </c>
      <c r="H274" s="6">
        <v>4.0065906164747398</v>
      </c>
      <c r="I274" s="7">
        <v>106416.19</v>
      </c>
      <c r="J274" s="40">
        <f>K274/N274</f>
        <v>102.31061224489797</v>
      </c>
      <c r="K274" s="7">
        <v>77704.91</v>
      </c>
      <c r="L274" s="7">
        <v>77704.91</v>
      </c>
      <c r="M274" s="36">
        <v>3384.75</v>
      </c>
      <c r="N274" s="6">
        <v>759.5</v>
      </c>
      <c r="Q274" s="27">
        <f>_xlfn.XLOOKUP(A274,'[1]Coney Island Sites-Sandy Work C'!$B:$B,'[1]Coney Island Sites-Sandy Work C'!$M:$M,0)</f>
        <v>0</v>
      </c>
      <c r="R274" s="32">
        <f>_xlfn.XLOOKUP(A274,'[1]Coney Island Sites-Sandy Work C'!$B:$B,'[1]Coney Island Sites-Sandy Work C'!$D:$D,0)</f>
        <v>0</v>
      </c>
      <c r="S274" s="32">
        <f t="shared" si="42"/>
        <v>0</v>
      </c>
      <c r="U274" t="b">
        <f t="shared" si="44"/>
        <v>0</v>
      </c>
      <c r="V274" t="b">
        <f t="shared" si="40"/>
        <v>0</v>
      </c>
      <c r="W274" t="b">
        <f t="shared" si="43"/>
        <v>0</v>
      </c>
      <c r="X274" t="b">
        <f t="shared" si="41"/>
        <v>1</v>
      </c>
      <c r="Y274" t="b">
        <f t="shared" si="45"/>
        <v>0</v>
      </c>
      <c r="AA274" t="b">
        <f t="shared" si="46"/>
        <v>0</v>
      </c>
      <c r="AC274" s="39" t="s">
        <v>799</v>
      </c>
      <c r="AF274" s="7">
        <v>106416.19</v>
      </c>
      <c r="AG274" s="7">
        <v>0</v>
      </c>
      <c r="AH274" s="7">
        <v>0</v>
      </c>
      <c r="AI274" s="7">
        <v>0</v>
      </c>
      <c r="AJ274" s="7">
        <v>0</v>
      </c>
      <c r="AK274" s="7">
        <v>0</v>
      </c>
    </row>
    <row r="275" spans="1:37" hidden="1" outlineLevel="1" x14ac:dyDescent="0.35">
      <c r="A275" s="22">
        <v>70</v>
      </c>
      <c r="B275" s="19" t="s">
        <v>789</v>
      </c>
      <c r="C275" s="19" t="s">
        <v>222</v>
      </c>
      <c r="D275" s="8" t="s">
        <v>145</v>
      </c>
      <c r="E275" s="9">
        <v>228</v>
      </c>
      <c r="F275" s="8" t="s">
        <v>24</v>
      </c>
      <c r="G275" s="9">
        <v>56.906238202247202</v>
      </c>
      <c r="H275" s="9">
        <v>0</v>
      </c>
      <c r="I275" s="10">
        <v>5452.3351280898878</v>
      </c>
      <c r="K275" s="10">
        <v>0</v>
      </c>
      <c r="L275" s="10">
        <v>0</v>
      </c>
      <c r="M275" s="9">
        <v>0</v>
      </c>
      <c r="N275" s="9">
        <v>0</v>
      </c>
      <c r="Q275" s="28">
        <f>_xlfn.XLOOKUP(A275,'[1]Coney Island Sites-Sandy Work C'!$B:$B,'[1]Coney Island Sites-Sandy Work C'!$M:$M,0)</f>
        <v>0</v>
      </c>
      <c r="R275" s="33">
        <f>_xlfn.XLOOKUP(A275,'[1]Coney Island Sites-Sandy Work C'!$B:$B,'[1]Coney Island Sites-Sandy Work C'!$D:$D,0)</f>
        <v>6278</v>
      </c>
      <c r="S275" s="33">
        <f t="shared" si="42"/>
        <v>0</v>
      </c>
      <c r="U275" t="b">
        <f t="shared" si="44"/>
        <v>0</v>
      </c>
      <c r="V275" t="b">
        <f t="shared" si="40"/>
        <v>0</v>
      </c>
      <c r="W275" t="b">
        <f t="shared" si="43"/>
        <v>0</v>
      </c>
      <c r="X275" t="b">
        <f t="shared" si="41"/>
        <v>0</v>
      </c>
      <c r="Y275" t="b">
        <f t="shared" si="45"/>
        <v>0</v>
      </c>
      <c r="AA275" t="b">
        <f t="shared" si="46"/>
        <v>0</v>
      </c>
      <c r="AF275" s="10">
        <v>0</v>
      </c>
      <c r="AG275" s="10">
        <v>0</v>
      </c>
      <c r="AH275" s="10">
        <v>0</v>
      </c>
      <c r="AI275" s="10">
        <v>0</v>
      </c>
      <c r="AJ275" s="10">
        <v>0</v>
      </c>
      <c r="AK275" s="10">
        <v>0</v>
      </c>
    </row>
    <row r="276" spans="1:37" hidden="1" outlineLevel="1" x14ac:dyDescent="0.35">
      <c r="A276" s="22">
        <v>1308</v>
      </c>
      <c r="B276" s="19" t="s">
        <v>789</v>
      </c>
      <c r="C276" s="19" t="s">
        <v>222</v>
      </c>
      <c r="D276" s="8" t="s">
        <v>146</v>
      </c>
      <c r="E276" s="9">
        <v>122</v>
      </c>
      <c r="F276" s="8" t="s">
        <v>24</v>
      </c>
      <c r="G276" s="9">
        <v>30.449829213483149</v>
      </c>
      <c r="H276" s="9">
        <v>0</v>
      </c>
      <c r="I276" s="10">
        <v>2917.4775685393261</v>
      </c>
      <c r="K276" s="10">
        <v>0</v>
      </c>
      <c r="L276" s="10">
        <v>0</v>
      </c>
      <c r="M276" s="9">
        <v>0</v>
      </c>
      <c r="N276" s="9">
        <v>0</v>
      </c>
      <c r="Q276" s="28">
        <f>_xlfn.XLOOKUP(A276,'[1]Coney Island Sites-Sandy Work C'!$B:$B,'[1]Coney Island Sites-Sandy Work C'!$M:$M,0)</f>
        <v>0</v>
      </c>
      <c r="R276" s="33">
        <f>_xlfn.XLOOKUP(A276,'[1]Coney Island Sites-Sandy Work C'!$B:$B,'[1]Coney Island Sites-Sandy Work C'!$D:$D,0)</f>
        <v>3359</v>
      </c>
      <c r="S276" s="33">
        <f t="shared" si="42"/>
        <v>0</v>
      </c>
      <c r="U276" t="b">
        <f t="shared" si="44"/>
        <v>0</v>
      </c>
      <c r="V276" t="b">
        <f t="shared" si="40"/>
        <v>0</v>
      </c>
      <c r="W276" t="b">
        <f t="shared" si="43"/>
        <v>0</v>
      </c>
      <c r="X276" t="b">
        <f t="shared" si="41"/>
        <v>0</v>
      </c>
      <c r="Y276" t="b">
        <f t="shared" si="45"/>
        <v>0</v>
      </c>
      <c r="AA276" t="b">
        <f t="shared" si="46"/>
        <v>0</v>
      </c>
      <c r="AF276" s="10">
        <v>0</v>
      </c>
      <c r="AG276" s="10">
        <v>0</v>
      </c>
      <c r="AH276" s="10">
        <v>0</v>
      </c>
      <c r="AI276" s="10">
        <v>0</v>
      </c>
      <c r="AJ276" s="10">
        <v>0</v>
      </c>
      <c r="AK276" s="10">
        <v>0</v>
      </c>
    </row>
    <row r="277" spans="1:37" hidden="1" outlineLevel="1" x14ac:dyDescent="0.35">
      <c r="A277" s="22">
        <v>2601</v>
      </c>
      <c r="B277" s="19" t="s">
        <v>789</v>
      </c>
      <c r="C277" s="19" t="s">
        <v>222</v>
      </c>
      <c r="D277" s="8" t="s">
        <v>147</v>
      </c>
      <c r="E277" s="9">
        <v>286</v>
      </c>
      <c r="F277" s="8" t="s">
        <v>24</v>
      </c>
      <c r="G277" s="9">
        <v>71.382386516853927</v>
      </c>
      <c r="H277" s="9">
        <v>0</v>
      </c>
      <c r="I277" s="10">
        <v>6839.3326606741566</v>
      </c>
      <c r="K277" s="10">
        <v>0</v>
      </c>
      <c r="L277" s="10">
        <v>0</v>
      </c>
      <c r="M277" s="9">
        <v>0</v>
      </c>
      <c r="N277" s="9">
        <v>0</v>
      </c>
      <c r="Q277" s="28">
        <f>_xlfn.XLOOKUP(A277,'[1]Coney Island Sites-Sandy Work C'!$B:$B,'[1]Coney Island Sites-Sandy Work C'!$M:$M,0)</f>
        <v>0</v>
      </c>
      <c r="R277" s="33">
        <f>_xlfn.XLOOKUP(A277,'[1]Coney Island Sites-Sandy Work C'!$B:$B,'[1]Coney Island Sites-Sandy Work C'!$D:$D,0)</f>
        <v>7874</v>
      </c>
      <c r="S277" s="33">
        <f t="shared" si="42"/>
        <v>0</v>
      </c>
      <c r="U277" t="b">
        <f t="shared" si="44"/>
        <v>0</v>
      </c>
      <c r="V277" t="b">
        <f t="shared" si="40"/>
        <v>0</v>
      </c>
      <c r="W277" t="b">
        <f t="shared" si="43"/>
        <v>0</v>
      </c>
      <c r="X277" t="b">
        <f t="shared" si="41"/>
        <v>0</v>
      </c>
      <c r="Y277" t="b">
        <f t="shared" si="45"/>
        <v>0</v>
      </c>
      <c r="AA277" t="b">
        <f t="shared" si="46"/>
        <v>0</v>
      </c>
      <c r="AF277" s="10">
        <v>0</v>
      </c>
      <c r="AG277" s="10">
        <v>0</v>
      </c>
      <c r="AH277" s="10">
        <v>0</v>
      </c>
      <c r="AI277" s="10">
        <v>0</v>
      </c>
      <c r="AJ277" s="10">
        <v>0</v>
      </c>
      <c r="AK277" s="10">
        <v>0</v>
      </c>
    </row>
    <row r="278" spans="1:37" hidden="1" outlineLevel="1" x14ac:dyDescent="0.35">
      <c r="A278" s="22">
        <v>2768</v>
      </c>
      <c r="B278" s="19" t="s">
        <v>789</v>
      </c>
      <c r="C278" s="19" t="s">
        <v>222</v>
      </c>
      <c r="D278" s="8" t="s">
        <v>148</v>
      </c>
      <c r="E278" s="9">
        <v>943</v>
      </c>
      <c r="F278" s="8" t="s">
        <v>24</v>
      </c>
      <c r="G278" s="9">
        <v>235.36220449438201</v>
      </c>
      <c r="H278" s="9">
        <v>0</v>
      </c>
      <c r="I278" s="10">
        <v>22550.666779775282</v>
      </c>
      <c r="K278" s="10">
        <v>24080.051241129109</v>
      </c>
      <c r="L278" s="10">
        <v>0</v>
      </c>
      <c r="M278" s="9">
        <v>943</v>
      </c>
      <c r="N278" s="9">
        <v>235.3622044943821</v>
      </c>
      <c r="Q278" s="28">
        <f>_xlfn.XLOOKUP(A278,'[1]Coney Island Sites-Sandy Work C'!$B:$B,'[1]Coney Island Sites-Sandy Work C'!$M:$M,0)</f>
        <v>1</v>
      </c>
      <c r="R278" s="33">
        <f>_xlfn.XLOOKUP(A278,'[1]Coney Island Sites-Sandy Work C'!$B:$B,'[1]Coney Island Sites-Sandy Work C'!$D:$D,0)</f>
        <v>25962</v>
      </c>
      <c r="S278" s="33">
        <f t="shared" si="42"/>
        <v>25962</v>
      </c>
      <c r="U278" t="b">
        <f t="shared" si="44"/>
        <v>1</v>
      </c>
      <c r="V278" t="b">
        <f t="shared" si="40"/>
        <v>1</v>
      </c>
      <c r="W278" t="b">
        <f t="shared" si="43"/>
        <v>0</v>
      </c>
      <c r="X278" t="b">
        <f t="shared" si="41"/>
        <v>1</v>
      </c>
      <c r="Y278" t="b">
        <f t="shared" si="45"/>
        <v>0</v>
      </c>
      <c r="AA278" t="b">
        <f t="shared" si="46"/>
        <v>0</v>
      </c>
      <c r="AF278" s="10">
        <v>0</v>
      </c>
      <c r="AG278" s="10">
        <v>0</v>
      </c>
      <c r="AH278" s="10">
        <v>0</v>
      </c>
      <c r="AI278" s="10">
        <v>0</v>
      </c>
      <c r="AJ278" s="10">
        <v>0</v>
      </c>
      <c r="AK278" s="10">
        <v>0</v>
      </c>
    </row>
    <row r="279" spans="1:37" hidden="1" outlineLevel="1" x14ac:dyDescent="0.35">
      <c r="A279" s="22">
        <v>2942</v>
      </c>
      <c r="B279" s="19" t="s">
        <v>789</v>
      </c>
      <c r="C279" s="19" t="s">
        <v>222</v>
      </c>
      <c r="D279" s="8" t="s">
        <v>149</v>
      </c>
      <c r="E279" s="9">
        <v>582</v>
      </c>
      <c r="F279" s="8" t="s">
        <v>24</v>
      </c>
      <c r="G279" s="9">
        <v>145.26066067415729</v>
      </c>
      <c r="H279" s="9">
        <v>0</v>
      </c>
      <c r="I279" s="10">
        <v>13917.80282696629</v>
      </c>
      <c r="K279" s="10">
        <v>14861.707128671411</v>
      </c>
      <c r="L279" s="10">
        <v>0</v>
      </c>
      <c r="M279" s="9">
        <v>582</v>
      </c>
      <c r="N279" s="9">
        <v>145.26066067415729</v>
      </c>
      <c r="Q279" s="28">
        <f>_xlfn.XLOOKUP(A279,'[1]Coney Island Sites-Sandy Work C'!$B:$B,'[1]Coney Island Sites-Sandy Work C'!$M:$M,0)</f>
        <v>1</v>
      </c>
      <c r="R279" s="33">
        <f>_xlfn.XLOOKUP(A279,'[1]Coney Island Sites-Sandy Work C'!$B:$B,'[1]Coney Island Sites-Sandy Work C'!$D:$D,0)</f>
        <v>26772</v>
      </c>
      <c r="S279" s="33">
        <f t="shared" si="42"/>
        <v>26772</v>
      </c>
      <c r="U279" t="b">
        <f t="shared" si="44"/>
        <v>1</v>
      </c>
      <c r="V279" t="b">
        <f t="shared" si="40"/>
        <v>1</v>
      </c>
      <c r="W279" t="b">
        <f t="shared" si="43"/>
        <v>0</v>
      </c>
      <c r="X279" t="b">
        <f t="shared" si="41"/>
        <v>1</v>
      </c>
      <c r="Y279" t="b">
        <f t="shared" si="45"/>
        <v>0</v>
      </c>
      <c r="AA279" t="b">
        <f t="shared" si="46"/>
        <v>0</v>
      </c>
      <c r="AF279" s="10">
        <v>0</v>
      </c>
      <c r="AG279" s="10">
        <v>0</v>
      </c>
      <c r="AH279" s="10">
        <v>0</v>
      </c>
      <c r="AI279" s="10">
        <v>0</v>
      </c>
      <c r="AJ279" s="10">
        <v>0</v>
      </c>
      <c r="AK279" s="10">
        <v>0</v>
      </c>
    </row>
    <row r="280" spans="1:37" hidden="1" outlineLevel="1" x14ac:dyDescent="0.35">
      <c r="A280" s="22">
        <v>487</v>
      </c>
      <c r="B280" s="19" t="s">
        <v>789</v>
      </c>
      <c r="C280" s="19" t="s">
        <v>222</v>
      </c>
      <c r="D280" s="8" t="s">
        <v>139</v>
      </c>
      <c r="E280" s="9">
        <v>136</v>
      </c>
      <c r="F280" s="8" t="s">
        <v>24</v>
      </c>
      <c r="G280" s="9">
        <v>33.944071910112363</v>
      </c>
      <c r="H280" s="9">
        <v>0</v>
      </c>
      <c r="I280" s="10">
        <v>3252.2700764044948</v>
      </c>
      <c r="K280" s="10">
        <v>0</v>
      </c>
      <c r="L280" s="10">
        <v>0</v>
      </c>
      <c r="M280" s="9">
        <v>0</v>
      </c>
      <c r="N280" s="9">
        <v>0</v>
      </c>
      <c r="Q280" s="28">
        <f>_xlfn.XLOOKUP(A280,'[1]Coney Island Sites-Sandy Work C'!$B:$B,'[1]Coney Island Sites-Sandy Work C'!$M:$M,0)</f>
        <v>0.5</v>
      </c>
      <c r="R280" s="33">
        <f>_xlfn.XLOOKUP(A280,'[1]Coney Island Sites-Sandy Work C'!$B:$B,'[1]Coney Island Sites-Sandy Work C'!$D:$D,0)</f>
        <v>3745</v>
      </c>
      <c r="S280" s="33">
        <f t="shared" si="42"/>
        <v>1872.5</v>
      </c>
      <c r="U280" t="b">
        <f t="shared" si="44"/>
        <v>0</v>
      </c>
      <c r="V280" t="b">
        <f t="shared" si="40"/>
        <v>0</v>
      </c>
      <c r="W280" t="b">
        <f t="shared" si="43"/>
        <v>0</v>
      </c>
      <c r="X280" t="b">
        <f t="shared" si="41"/>
        <v>0</v>
      </c>
      <c r="Y280" t="b">
        <f t="shared" si="45"/>
        <v>0</v>
      </c>
      <c r="AA280" t="b">
        <f t="shared" si="46"/>
        <v>0</v>
      </c>
      <c r="AF280" s="10">
        <v>0</v>
      </c>
      <c r="AG280" s="10">
        <v>0</v>
      </c>
      <c r="AH280" s="10">
        <v>0</v>
      </c>
      <c r="AI280" s="10">
        <v>0</v>
      </c>
      <c r="AJ280" s="10">
        <v>0</v>
      </c>
      <c r="AK280" s="10">
        <v>0</v>
      </c>
    </row>
    <row r="281" spans="1:37" hidden="1" outlineLevel="1" x14ac:dyDescent="0.35">
      <c r="A281" s="22">
        <v>668</v>
      </c>
      <c r="B281" s="19" t="s">
        <v>789</v>
      </c>
      <c r="C281" s="19" t="s">
        <v>222</v>
      </c>
      <c r="D281" s="8" t="s">
        <v>140</v>
      </c>
      <c r="E281" s="9">
        <v>136</v>
      </c>
      <c r="F281" s="8" t="s">
        <v>24</v>
      </c>
      <c r="G281" s="9">
        <v>33.944071910112363</v>
      </c>
      <c r="H281" s="9">
        <v>0</v>
      </c>
      <c r="I281" s="10">
        <v>3252.2700764044948</v>
      </c>
      <c r="K281" s="10">
        <v>0</v>
      </c>
      <c r="L281" s="10">
        <v>0</v>
      </c>
      <c r="M281" s="9">
        <v>0</v>
      </c>
      <c r="N281" s="9">
        <v>0</v>
      </c>
      <c r="Q281" s="28">
        <f>_xlfn.XLOOKUP(A281,'[1]Coney Island Sites-Sandy Work C'!$B:$B,'[1]Coney Island Sites-Sandy Work C'!$M:$M,0)</f>
        <v>0.5</v>
      </c>
      <c r="R281" s="33">
        <f>_xlfn.XLOOKUP(A281,'[1]Coney Island Sites-Sandy Work C'!$B:$B,'[1]Coney Island Sites-Sandy Work C'!$D:$D,0)</f>
        <v>3745</v>
      </c>
      <c r="S281" s="33">
        <f t="shared" si="42"/>
        <v>1872.5</v>
      </c>
      <c r="U281" t="b">
        <f t="shared" si="44"/>
        <v>0</v>
      </c>
      <c r="V281" t="b">
        <f t="shared" si="40"/>
        <v>0</v>
      </c>
      <c r="W281" t="b">
        <f t="shared" si="43"/>
        <v>0</v>
      </c>
      <c r="X281" t="b">
        <f t="shared" si="41"/>
        <v>0</v>
      </c>
      <c r="Y281" t="b">
        <f t="shared" si="45"/>
        <v>0</v>
      </c>
      <c r="AA281" t="b">
        <f t="shared" si="46"/>
        <v>0</v>
      </c>
      <c r="AF281" s="10">
        <v>0</v>
      </c>
      <c r="AG281" s="10">
        <v>0</v>
      </c>
      <c r="AH281" s="10">
        <v>0</v>
      </c>
      <c r="AI281" s="10">
        <v>0</v>
      </c>
      <c r="AJ281" s="10">
        <v>0</v>
      </c>
      <c r="AK281" s="10">
        <v>0</v>
      </c>
    </row>
    <row r="282" spans="1:37" hidden="1" outlineLevel="1" x14ac:dyDescent="0.35">
      <c r="A282" s="22">
        <v>848</v>
      </c>
      <c r="B282" s="19" t="s">
        <v>789</v>
      </c>
      <c r="C282" s="19" t="s">
        <v>222</v>
      </c>
      <c r="D282" s="8" t="s">
        <v>141</v>
      </c>
      <c r="E282" s="9">
        <v>136</v>
      </c>
      <c r="F282" s="8" t="s">
        <v>24</v>
      </c>
      <c r="G282" s="9">
        <v>33.944071910112363</v>
      </c>
      <c r="H282" s="9">
        <v>0</v>
      </c>
      <c r="I282" s="10">
        <v>3252.2700764044948</v>
      </c>
      <c r="K282" s="10">
        <v>0</v>
      </c>
      <c r="L282" s="10">
        <v>0</v>
      </c>
      <c r="M282" s="9">
        <v>0</v>
      </c>
      <c r="N282" s="9">
        <v>0</v>
      </c>
      <c r="Q282" s="28">
        <f>_xlfn.XLOOKUP(A282,'[1]Coney Island Sites-Sandy Work C'!$B:$B,'[1]Coney Island Sites-Sandy Work C'!$M:$M,0)</f>
        <v>0.5</v>
      </c>
      <c r="R282" s="33">
        <f>_xlfn.XLOOKUP(A282,'[1]Coney Island Sites-Sandy Work C'!$B:$B,'[1]Coney Island Sites-Sandy Work C'!$D:$D,0)</f>
        <v>3745</v>
      </c>
      <c r="S282" s="33">
        <f t="shared" si="42"/>
        <v>1872.5</v>
      </c>
      <c r="U282" t="b">
        <f t="shared" si="44"/>
        <v>0</v>
      </c>
      <c r="V282" t="b">
        <f t="shared" si="40"/>
        <v>0</v>
      </c>
      <c r="W282" t="b">
        <f t="shared" si="43"/>
        <v>0</v>
      </c>
      <c r="X282" t="b">
        <f t="shared" si="41"/>
        <v>0</v>
      </c>
      <c r="Y282" t="b">
        <f t="shared" si="45"/>
        <v>0</v>
      </c>
      <c r="AA282" t="b">
        <f t="shared" si="46"/>
        <v>0</v>
      </c>
      <c r="AF282" s="10">
        <v>0</v>
      </c>
      <c r="AG282" s="10">
        <v>0</v>
      </c>
      <c r="AH282" s="10">
        <v>0</v>
      </c>
      <c r="AI282" s="10">
        <v>0</v>
      </c>
      <c r="AJ282" s="10">
        <v>0</v>
      </c>
      <c r="AK282" s="10">
        <v>0</v>
      </c>
    </row>
    <row r="283" spans="1:37" hidden="1" outlineLevel="1" x14ac:dyDescent="0.35">
      <c r="A283" s="22">
        <v>1031</v>
      </c>
      <c r="B283" s="19" t="s">
        <v>789</v>
      </c>
      <c r="C283" s="19" t="s">
        <v>222</v>
      </c>
      <c r="D283" s="8" t="s">
        <v>142</v>
      </c>
      <c r="E283" s="9">
        <v>136</v>
      </c>
      <c r="F283" s="8" t="s">
        <v>24</v>
      </c>
      <c r="G283" s="9">
        <v>33.944071910112363</v>
      </c>
      <c r="H283" s="9">
        <v>0</v>
      </c>
      <c r="I283" s="10">
        <v>3252.2700764044948</v>
      </c>
      <c r="K283" s="10">
        <v>0</v>
      </c>
      <c r="L283" s="10">
        <v>0</v>
      </c>
      <c r="M283" s="9">
        <v>0</v>
      </c>
      <c r="N283" s="9">
        <v>0</v>
      </c>
      <c r="Q283" s="28">
        <f>_xlfn.XLOOKUP(A283,'[1]Coney Island Sites-Sandy Work C'!$B:$B,'[1]Coney Island Sites-Sandy Work C'!$M:$M,0)</f>
        <v>1</v>
      </c>
      <c r="R283" s="33">
        <f>_xlfn.XLOOKUP(A283,'[1]Coney Island Sites-Sandy Work C'!$B:$B,'[1]Coney Island Sites-Sandy Work C'!$D:$D,0)</f>
        <v>3745</v>
      </c>
      <c r="S283" s="33">
        <f t="shared" si="42"/>
        <v>3745</v>
      </c>
      <c r="U283" t="b">
        <f t="shared" si="44"/>
        <v>0</v>
      </c>
      <c r="V283" t="b">
        <f t="shared" si="40"/>
        <v>0</v>
      </c>
      <c r="W283" t="b">
        <f t="shared" si="43"/>
        <v>0</v>
      </c>
      <c r="X283" t="b">
        <f t="shared" si="41"/>
        <v>0</v>
      </c>
      <c r="Y283" t="b">
        <f t="shared" si="45"/>
        <v>0</v>
      </c>
      <c r="AA283" t="b">
        <f t="shared" si="46"/>
        <v>0</v>
      </c>
      <c r="AF283" s="10">
        <v>0</v>
      </c>
      <c r="AG283" s="10">
        <v>0</v>
      </c>
      <c r="AH283" s="10">
        <v>0</v>
      </c>
      <c r="AI283" s="10">
        <v>0</v>
      </c>
      <c r="AJ283" s="10">
        <v>0</v>
      </c>
      <c r="AK283" s="10">
        <v>0</v>
      </c>
    </row>
    <row r="284" spans="1:37" hidden="1" outlineLevel="1" x14ac:dyDescent="0.35">
      <c r="A284" s="22">
        <v>1215</v>
      </c>
      <c r="B284" s="19" t="s">
        <v>789</v>
      </c>
      <c r="C284" s="19" t="s">
        <v>222</v>
      </c>
      <c r="D284" s="8" t="s">
        <v>143</v>
      </c>
      <c r="E284" s="9">
        <v>136</v>
      </c>
      <c r="F284" s="8" t="s">
        <v>24</v>
      </c>
      <c r="G284" s="9">
        <v>33.944071910112363</v>
      </c>
      <c r="H284" s="9">
        <v>0</v>
      </c>
      <c r="I284" s="10">
        <v>3252.2700764044948</v>
      </c>
      <c r="K284" s="10">
        <v>0</v>
      </c>
      <c r="L284" s="10">
        <v>0</v>
      </c>
      <c r="M284" s="9">
        <v>0</v>
      </c>
      <c r="N284" s="9">
        <v>0</v>
      </c>
      <c r="Q284" s="28">
        <f>_xlfn.XLOOKUP(A284,'[1]Coney Island Sites-Sandy Work C'!$B:$B,'[1]Coney Island Sites-Sandy Work C'!$M:$M,0)</f>
        <v>0.5</v>
      </c>
      <c r="R284" s="33">
        <f>_xlfn.XLOOKUP(A284,'[1]Coney Island Sites-Sandy Work C'!$B:$B,'[1]Coney Island Sites-Sandy Work C'!$D:$D,0)</f>
        <v>3745</v>
      </c>
      <c r="S284" s="33">
        <f t="shared" si="42"/>
        <v>1872.5</v>
      </c>
      <c r="U284" t="b">
        <f t="shared" si="44"/>
        <v>0</v>
      </c>
      <c r="V284" t="b">
        <f t="shared" si="40"/>
        <v>0</v>
      </c>
      <c r="W284" t="b">
        <f t="shared" si="43"/>
        <v>0</v>
      </c>
      <c r="X284" t="b">
        <f t="shared" si="41"/>
        <v>0</v>
      </c>
      <c r="Y284" t="b">
        <f t="shared" si="45"/>
        <v>0</v>
      </c>
      <c r="AA284" t="b">
        <f t="shared" si="46"/>
        <v>0</v>
      </c>
      <c r="AF284" s="10">
        <v>0</v>
      </c>
      <c r="AG284" s="10">
        <v>0</v>
      </c>
      <c r="AH284" s="10">
        <v>0</v>
      </c>
      <c r="AI284" s="10">
        <v>0</v>
      </c>
      <c r="AJ284" s="10">
        <v>0</v>
      </c>
      <c r="AK284" s="10">
        <v>0</v>
      </c>
    </row>
    <row r="285" spans="1:37" hidden="1" outlineLevel="1" x14ac:dyDescent="0.35">
      <c r="A285" s="22">
        <v>1398</v>
      </c>
      <c r="B285" s="19" t="s">
        <v>789</v>
      </c>
      <c r="C285" s="19" t="s">
        <v>222</v>
      </c>
      <c r="D285" s="8" t="s">
        <v>144</v>
      </c>
      <c r="E285" s="9">
        <v>1549</v>
      </c>
      <c r="F285" s="8" t="s">
        <v>24</v>
      </c>
      <c r="G285" s="9">
        <v>386.61299550561802</v>
      </c>
      <c r="H285" s="9">
        <v>0</v>
      </c>
      <c r="I285" s="10">
        <v>37042.399620224722</v>
      </c>
      <c r="K285" s="10">
        <v>13144.43942351135</v>
      </c>
      <c r="L285" s="10">
        <v>0</v>
      </c>
      <c r="M285" s="9">
        <v>514.75</v>
      </c>
      <c r="N285" s="9">
        <v>128.47581629213491</v>
      </c>
      <c r="Q285" s="28">
        <f>_xlfn.XLOOKUP(A285,'[1]Coney Island Sites-Sandy Work C'!$B:$B,'[1]Coney Island Sites-Sandy Work C'!$M:$M,0)</f>
        <v>0.1</v>
      </c>
      <c r="R285" s="33">
        <f>_xlfn.XLOOKUP(A285,'[1]Coney Island Sites-Sandy Work C'!$B:$B,'[1]Coney Island Sites-Sandy Work C'!$D:$D,0)</f>
        <v>42646</v>
      </c>
      <c r="S285" s="33">
        <f t="shared" si="42"/>
        <v>4264.6000000000004</v>
      </c>
      <c r="U285" t="b">
        <f t="shared" si="44"/>
        <v>0</v>
      </c>
      <c r="V285" t="b">
        <f t="shared" si="40"/>
        <v>1</v>
      </c>
      <c r="W285" t="b">
        <f t="shared" si="43"/>
        <v>0</v>
      </c>
      <c r="X285" t="b">
        <f t="shared" si="41"/>
        <v>0</v>
      </c>
      <c r="Y285" t="b">
        <f t="shared" si="45"/>
        <v>0</v>
      </c>
      <c r="AA285" t="b">
        <f t="shared" si="46"/>
        <v>0</v>
      </c>
      <c r="AF285" s="10">
        <v>0</v>
      </c>
      <c r="AG285" s="10">
        <v>0</v>
      </c>
      <c r="AH285" s="10">
        <v>0</v>
      </c>
      <c r="AI285" s="10">
        <v>0</v>
      </c>
      <c r="AJ285" s="10">
        <v>0</v>
      </c>
      <c r="AK285" s="10">
        <v>0</v>
      </c>
    </row>
    <row r="286" spans="1:37" hidden="1" outlineLevel="1" x14ac:dyDescent="0.35">
      <c r="A286" s="22">
        <v>2363</v>
      </c>
      <c r="B286" s="19" t="s">
        <v>789</v>
      </c>
      <c r="C286" s="19" t="s">
        <v>222</v>
      </c>
      <c r="D286" s="8" t="s">
        <v>150</v>
      </c>
      <c r="E286" s="9">
        <v>907</v>
      </c>
      <c r="F286" s="8" t="s">
        <v>24</v>
      </c>
      <c r="G286" s="9">
        <v>226.37700898876409</v>
      </c>
      <c r="H286" s="9">
        <v>0</v>
      </c>
      <c r="I286" s="10">
        <v>21689.77175955056</v>
      </c>
      <c r="K286" s="10">
        <v>0</v>
      </c>
      <c r="L286" s="10">
        <v>0</v>
      </c>
      <c r="M286" s="9">
        <v>0</v>
      </c>
      <c r="N286" s="9">
        <v>0</v>
      </c>
      <c r="Q286" s="28">
        <f>_xlfn.XLOOKUP(A286,'[1]Coney Island Sites-Sandy Work C'!$B:$B,'[1]Coney Island Sites-Sandy Work C'!$M:$M,0)</f>
        <v>0</v>
      </c>
      <c r="R286" s="33">
        <f>_xlfn.XLOOKUP(A286,'[1]Coney Island Sites-Sandy Work C'!$B:$B,'[1]Coney Island Sites-Sandy Work C'!$D:$D,0)</f>
        <v>20861</v>
      </c>
      <c r="S286" s="33">
        <f t="shared" si="42"/>
        <v>0</v>
      </c>
      <c r="U286" t="b">
        <f t="shared" si="44"/>
        <v>0</v>
      </c>
      <c r="V286" t="b">
        <f t="shared" si="40"/>
        <v>0</v>
      </c>
      <c r="W286" t="b">
        <f t="shared" si="43"/>
        <v>0</v>
      </c>
      <c r="X286" t="b">
        <f t="shared" si="41"/>
        <v>0</v>
      </c>
      <c r="Y286" t="b">
        <f t="shared" si="45"/>
        <v>0</v>
      </c>
      <c r="AA286" t="b">
        <f t="shared" si="46"/>
        <v>0</v>
      </c>
      <c r="AF286" s="10">
        <v>0</v>
      </c>
      <c r="AG286" s="10">
        <v>0</v>
      </c>
      <c r="AH286" s="10">
        <v>0</v>
      </c>
      <c r="AI286" s="10">
        <v>0</v>
      </c>
      <c r="AJ286" s="10">
        <v>0</v>
      </c>
      <c r="AK286" s="10">
        <v>0</v>
      </c>
    </row>
    <row r="287" spans="1:37" hidden="1" collapsed="1" x14ac:dyDescent="0.35">
      <c r="A287" s="20">
        <v>0</v>
      </c>
      <c r="B287" s="17" t="s">
        <v>789</v>
      </c>
      <c r="C287" s="38" t="s">
        <v>224</v>
      </c>
      <c r="D287" s="4" t="s">
        <v>225</v>
      </c>
      <c r="E287" s="3">
        <v>164</v>
      </c>
      <c r="F287" s="4" t="s">
        <v>136</v>
      </c>
      <c r="G287" s="3">
        <v>1416.38</v>
      </c>
      <c r="H287" s="3">
        <v>0.1157881359522162</v>
      </c>
      <c r="I287" s="2">
        <v>162759.19</v>
      </c>
      <c r="J287" s="40">
        <f>K287/N287</f>
        <v>111.61452145214521</v>
      </c>
      <c r="K287" s="2">
        <v>16909.599999999999</v>
      </c>
      <c r="L287" s="2">
        <v>16909.599999999999</v>
      </c>
      <c r="M287" s="3">
        <v>12.4</v>
      </c>
      <c r="N287" s="3">
        <v>151.5</v>
      </c>
      <c r="Q287" s="24">
        <f>_xlfn.XLOOKUP(A287,'[1]Coney Island Sites-Sandy Work C'!$B:$B,'[1]Coney Island Sites-Sandy Work C'!$M:$M,0)</f>
        <v>0</v>
      </c>
      <c r="R287" s="31">
        <f>_xlfn.XLOOKUP(A287,'[1]Coney Island Sites-Sandy Work C'!$B:$B,'[1]Coney Island Sites-Sandy Work C'!$D:$D,0)</f>
        <v>0</v>
      </c>
      <c r="S287" s="31">
        <f t="shared" si="42"/>
        <v>0</v>
      </c>
      <c r="U287" t="b">
        <f t="shared" si="44"/>
        <v>0</v>
      </c>
      <c r="V287" t="b">
        <f t="shared" si="40"/>
        <v>1</v>
      </c>
      <c r="W287" t="b">
        <f t="shared" si="43"/>
        <v>1</v>
      </c>
      <c r="X287" t="b">
        <f t="shared" si="41"/>
        <v>0</v>
      </c>
      <c r="Y287" t="b">
        <f t="shared" si="45"/>
        <v>0</v>
      </c>
      <c r="AA287" t="b">
        <f t="shared" si="46"/>
        <v>0</v>
      </c>
      <c r="AF287" s="2">
        <v>162759.19</v>
      </c>
      <c r="AG287" s="2">
        <v>0</v>
      </c>
      <c r="AH287" s="2">
        <v>0</v>
      </c>
      <c r="AI287" s="2">
        <v>0</v>
      </c>
      <c r="AJ287" s="2">
        <v>0</v>
      </c>
      <c r="AK287" s="2">
        <v>0</v>
      </c>
    </row>
    <row r="288" spans="1:37" hidden="1" outlineLevel="1" x14ac:dyDescent="0.35">
      <c r="A288" s="22">
        <v>71</v>
      </c>
      <c r="B288" s="19" t="s">
        <v>789</v>
      </c>
      <c r="C288" s="19" t="s">
        <v>224</v>
      </c>
      <c r="D288" s="8" t="s">
        <v>145</v>
      </c>
      <c r="E288" s="9">
        <v>12</v>
      </c>
      <c r="F288" s="8" t="s">
        <v>136</v>
      </c>
      <c r="G288" s="9">
        <v>103.6375609756098</v>
      </c>
      <c r="H288" s="9">
        <v>0</v>
      </c>
      <c r="I288" s="10">
        <v>11909.20902439024</v>
      </c>
      <c r="K288" s="10">
        <v>0</v>
      </c>
      <c r="L288" s="10">
        <v>0</v>
      </c>
      <c r="M288" s="9">
        <v>0</v>
      </c>
      <c r="N288" s="9">
        <v>0</v>
      </c>
      <c r="Q288" s="28">
        <f>_xlfn.XLOOKUP(A288,'[1]Coney Island Sites-Sandy Work C'!$B:$B,'[1]Coney Island Sites-Sandy Work C'!$M:$M,0)</f>
        <v>0</v>
      </c>
      <c r="R288" s="33">
        <f>_xlfn.XLOOKUP(A288,'[1]Coney Island Sites-Sandy Work C'!$B:$B,'[1]Coney Island Sites-Sandy Work C'!$D:$D,0)</f>
        <v>30151</v>
      </c>
      <c r="S288" s="33">
        <f t="shared" si="42"/>
        <v>0</v>
      </c>
      <c r="U288" t="b">
        <f t="shared" si="44"/>
        <v>0</v>
      </c>
      <c r="V288" t="b">
        <f t="shared" si="40"/>
        <v>0</v>
      </c>
      <c r="W288" t="b">
        <f t="shared" si="43"/>
        <v>0</v>
      </c>
      <c r="X288" t="b">
        <f t="shared" si="41"/>
        <v>0</v>
      </c>
      <c r="Y288" t="b">
        <f t="shared" si="45"/>
        <v>0</v>
      </c>
      <c r="AA288" t="b">
        <f t="shared" si="46"/>
        <v>0</v>
      </c>
      <c r="AF288" s="10">
        <v>0</v>
      </c>
      <c r="AG288" s="10">
        <v>0</v>
      </c>
      <c r="AH288" s="10">
        <v>0</v>
      </c>
      <c r="AI288" s="10">
        <v>0</v>
      </c>
      <c r="AJ288" s="10">
        <v>0</v>
      </c>
      <c r="AK288" s="10">
        <v>0</v>
      </c>
    </row>
    <row r="289" spans="1:37" hidden="1" outlineLevel="1" x14ac:dyDescent="0.35">
      <c r="A289" s="22">
        <v>1319</v>
      </c>
      <c r="B289" s="19" t="s">
        <v>789</v>
      </c>
      <c r="C289" s="19" t="s">
        <v>224</v>
      </c>
      <c r="D289" s="8" t="s">
        <v>146</v>
      </c>
      <c r="E289" s="9">
        <v>10</v>
      </c>
      <c r="F289" s="8" t="s">
        <v>136</v>
      </c>
      <c r="G289" s="9">
        <v>86.364634146341473</v>
      </c>
      <c r="H289" s="9">
        <v>0</v>
      </c>
      <c r="I289" s="10">
        <v>9924.3408536585357</v>
      </c>
      <c r="K289" s="10">
        <v>0</v>
      </c>
      <c r="L289" s="10">
        <v>0</v>
      </c>
      <c r="M289" s="9">
        <v>0</v>
      </c>
      <c r="N289" s="9">
        <v>0</v>
      </c>
      <c r="Q289" s="28">
        <f>_xlfn.XLOOKUP(A289,'[1]Coney Island Sites-Sandy Work C'!$B:$B,'[1]Coney Island Sites-Sandy Work C'!$M:$M,0)</f>
        <v>0</v>
      </c>
      <c r="R289" s="33">
        <f>_xlfn.XLOOKUP(A289,'[1]Coney Island Sites-Sandy Work C'!$B:$B,'[1]Coney Island Sites-Sandy Work C'!$D:$D,0)</f>
        <v>25126</v>
      </c>
      <c r="S289" s="33">
        <f t="shared" si="42"/>
        <v>0</v>
      </c>
      <c r="U289" t="b">
        <f t="shared" si="44"/>
        <v>0</v>
      </c>
      <c r="V289" t="b">
        <f t="shared" si="40"/>
        <v>0</v>
      </c>
      <c r="W289" t="b">
        <f t="shared" si="43"/>
        <v>0</v>
      </c>
      <c r="X289" t="b">
        <f t="shared" si="41"/>
        <v>0</v>
      </c>
      <c r="Y289" t="b">
        <f t="shared" si="45"/>
        <v>0</v>
      </c>
      <c r="AA289" t="b">
        <f t="shared" si="46"/>
        <v>0</v>
      </c>
      <c r="AF289" s="10">
        <v>0</v>
      </c>
      <c r="AG289" s="10">
        <v>0</v>
      </c>
      <c r="AH289" s="10">
        <v>0</v>
      </c>
      <c r="AI289" s="10">
        <v>0</v>
      </c>
      <c r="AJ289" s="10">
        <v>0</v>
      </c>
      <c r="AK289" s="10">
        <v>0</v>
      </c>
    </row>
    <row r="290" spans="1:37" hidden="1" outlineLevel="1" x14ac:dyDescent="0.35">
      <c r="A290" s="22">
        <v>2602</v>
      </c>
      <c r="B290" s="19" t="s">
        <v>789</v>
      </c>
      <c r="C290" s="19" t="s">
        <v>224</v>
      </c>
      <c r="D290" s="8" t="s">
        <v>147</v>
      </c>
      <c r="E290" s="9">
        <v>17</v>
      </c>
      <c r="F290" s="8" t="s">
        <v>136</v>
      </c>
      <c r="G290" s="9">
        <v>146.81987804878051</v>
      </c>
      <c r="H290" s="9">
        <v>0</v>
      </c>
      <c r="I290" s="10">
        <v>16871.379451219509</v>
      </c>
      <c r="K290" s="10">
        <v>0</v>
      </c>
      <c r="L290" s="10">
        <v>0</v>
      </c>
      <c r="M290" s="9">
        <v>0</v>
      </c>
      <c r="N290" s="9">
        <v>0</v>
      </c>
      <c r="Q290" s="28">
        <f>_xlfn.XLOOKUP(A290,'[1]Coney Island Sites-Sandy Work C'!$B:$B,'[1]Coney Island Sites-Sandy Work C'!$M:$M,0)</f>
        <v>0</v>
      </c>
      <c r="R290" s="33">
        <f>_xlfn.XLOOKUP(A290,'[1]Coney Island Sites-Sandy Work C'!$B:$B,'[1]Coney Island Sites-Sandy Work C'!$D:$D,0)</f>
        <v>42713</v>
      </c>
      <c r="S290" s="33">
        <f t="shared" si="42"/>
        <v>0</v>
      </c>
      <c r="U290" t="b">
        <f t="shared" si="44"/>
        <v>0</v>
      </c>
      <c r="V290" t="b">
        <f t="shared" si="40"/>
        <v>0</v>
      </c>
      <c r="W290" t="b">
        <f t="shared" si="43"/>
        <v>0</v>
      </c>
      <c r="X290" t="b">
        <f t="shared" si="41"/>
        <v>0</v>
      </c>
      <c r="Y290" t="b">
        <f t="shared" si="45"/>
        <v>0</v>
      </c>
      <c r="AA290" t="b">
        <f t="shared" si="46"/>
        <v>0</v>
      </c>
      <c r="AF290" s="10">
        <v>0</v>
      </c>
      <c r="AG290" s="10">
        <v>0</v>
      </c>
      <c r="AH290" s="10">
        <v>0</v>
      </c>
      <c r="AI290" s="10">
        <v>0</v>
      </c>
      <c r="AJ290" s="10">
        <v>0</v>
      </c>
      <c r="AK290" s="10">
        <v>0</v>
      </c>
    </row>
    <row r="291" spans="1:37" hidden="1" outlineLevel="1" x14ac:dyDescent="0.35">
      <c r="A291" s="22">
        <v>2769</v>
      </c>
      <c r="B291" s="19" t="s">
        <v>789</v>
      </c>
      <c r="C291" s="19" t="s">
        <v>224</v>
      </c>
      <c r="D291" s="8" t="s">
        <v>148</v>
      </c>
      <c r="E291" s="9">
        <v>10</v>
      </c>
      <c r="F291" s="8" t="s">
        <v>136</v>
      </c>
      <c r="G291" s="9">
        <v>86.364634146341473</v>
      </c>
      <c r="H291" s="9">
        <v>0</v>
      </c>
      <c r="I291" s="10">
        <v>9924.3408536585357</v>
      </c>
      <c r="K291" s="10">
        <v>9639.547310633503</v>
      </c>
      <c r="L291" s="10">
        <v>0</v>
      </c>
      <c r="M291" s="9">
        <v>10</v>
      </c>
      <c r="N291" s="9">
        <v>86.364634146341473</v>
      </c>
      <c r="O291" s="14">
        <f>Q291*E291</f>
        <v>10</v>
      </c>
      <c r="Q291" s="28">
        <f>_xlfn.XLOOKUP(A291,'[1]Coney Island Sites-Sandy Work C'!$B:$B,'[1]Coney Island Sites-Sandy Work C'!$M:$M,0)</f>
        <v>1</v>
      </c>
      <c r="R291" s="33">
        <f>_xlfn.XLOOKUP(A291,'[1]Coney Island Sites-Sandy Work C'!$B:$B,'[1]Coney Island Sites-Sandy Work C'!$D:$D,0)</f>
        <v>25126</v>
      </c>
      <c r="S291" s="33">
        <f t="shared" si="42"/>
        <v>25126</v>
      </c>
      <c r="U291" t="b">
        <f t="shared" si="44"/>
        <v>0</v>
      </c>
      <c r="V291" t="b">
        <f t="shared" si="40"/>
        <v>0</v>
      </c>
      <c r="W291" t="b">
        <f t="shared" si="43"/>
        <v>0</v>
      </c>
      <c r="X291" t="b">
        <f t="shared" si="41"/>
        <v>1</v>
      </c>
      <c r="Y291" t="b">
        <f t="shared" si="45"/>
        <v>0</v>
      </c>
      <c r="AA291" t="b">
        <f t="shared" si="46"/>
        <v>0</v>
      </c>
      <c r="AF291" s="10">
        <v>0</v>
      </c>
      <c r="AG291" s="10">
        <v>0</v>
      </c>
      <c r="AH291" s="10">
        <v>0</v>
      </c>
      <c r="AI291" s="10">
        <v>0</v>
      </c>
      <c r="AJ291" s="10">
        <v>0</v>
      </c>
      <c r="AK291" s="10">
        <v>0</v>
      </c>
    </row>
    <row r="292" spans="1:37" hidden="1" outlineLevel="1" x14ac:dyDescent="0.35">
      <c r="A292" s="22">
        <v>2943</v>
      </c>
      <c r="B292" s="19" t="s">
        <v>789</v>
      </c>
      <c r="C292" s="19" t="s">
        <v>224</v>
      </c>
      <c r="D292" s="8" t="s">
        <v>149</v>
      </c>
      <c r="E292" s="9">
        <v>10</v>
      </c>
      <c r="F292" s="8" t="s">
        <v>136</v>
      </c>
      <c r="G292" s="9">
        <v>86.364634146341473</v>
      </c>
      <c r="H292" s="9">
        <v>0</v>
      </c>
      <c r="I292" s="10">
        <v>9924.3408536585357</v>
      </c>
      <c r="K292" s="10">
        <v>0</v>
      </c>
      <c r="L292" s="10">
        <v>0</v>
      </c>
      <c r="M292" s="9">
        <v>0</v>
      </c>
      <c r="N292" s="9">
        <v>0</v>
      </c>
      <c r="O292" s="14">
        <f t="shared" ref="O292:O299" si="48">Q292*E292</f>
        <v>10</v>
      </c>
      <c r="Q292" s="28">
        <f>_xlfn.XLOOKUP(A292,'[1]Coney Island Sites-Sandy Work C'!$B:$B,'[1]Coney Island Sites-Sandy Work C'!$M:$M,0)</f>
        <v>1</v>
      </c>
      <c r="R292" s="33">
        <f>_xlfn.XLOOKUP(A292,'[1]Coney Island Sites-Sandy Work C'!$B:$B,'[1]Coney Island Sites-Sandy Work C'!$D:$D,0)</f>
        <v>41980</v>
      </c>
      <c r="S292" s="33">
        <f t="shared" si="42"/>
        <v>41980</v>
      </c>
      <c r="U292" t="b">
        <f t="shared" si="44"/>
        <v>0</v>
      </c>
      <c r="V292" t="b">
        <f t="shared" si="40"/>
        <v>0</v>
      </c>
      <c r="W292" t="b">
        <f t="shared" si="43"/>
        <v>0</v>
      </c>
      <c r="X292" t="b">
        <f t="shared" si="41"/>
        <v>0</v>
      </c>
      <c r="Y292" t="b">
        <f t="shared" si="45"/>
        <v>0</v>
      </c>
      <c r="AA292" t="b">
        <f t="shared" si="46"/>
        <v>0</v>
      </c>
      <c r="AF292" s="10">
        <v>0</v>
      </c>
      <c r="AG292" s="10">
        <v>0</v>
      </c>
      <c r="AH292" s="10">
        <v>0</v>
      </c>
      <c r="AI292" s="10">
        <v>0</v>
      </c>
      <c r="AJ292" s="10">
        <v>0</v>
      </c>
      <c r="AK292" s="10">
        <v>0</v>
      </c>
    </row>
    <row r="293" spans="1:37" hidden="1" outlineLevel="1" x14ac:dyDescent="0.35">
      <c r="A293" s="22">
        <v>488</v>
      </c>
      <c r="B293" s="19" t="s">
        <v>789</v>
      </c>
      <c r="C293" s="19" t="s">
        <v>224</v>
      </c>
      <c r="D293" s="8" t="s">
        <v>139</v>
      </c>
      <c r="E293" s="9">
        <v>11</v>
      </c>
      <c r="F293" s="8" t="s">
        <v>136</v>
      </c>
      <c r="G293" s="9">
        <v>95.001097560975623</v>
      </c>
      <c r="H293" s="9">
        <v>0</v>
      </c>
      <c r="I293" s="10">
        <v>10916.77493902439</v>
      </c>
      <c r="K293" s="10">
        <v>0</v>
      </c>
      <c r="L293" s="10">
        <v>0</v>
      </c>
      <c r="M293" s="9">
        <v>0</v>
      </c>
      <c r="N293" s="9">
        <v>0</v>
      </c>
      <c r="O293" s="14">
        <f t="shared" si="48"/>
        <v>11</v>
      </c>
      <c r="Q293" s="28">
        <f>_xlfn.XLOOKUP(A293,'[1]Coney Island Sites-Sandy Work C'!$B:$B,'[1]Coney Island Sites-Sandy Work C'!$M:$M,0)</f>
        <v>1</v>
      </c>
      <c r="R293" s="33">
        <f>_xlfn.XLOOKUP(A293,'[1]Coney Island Sites-Sandy Work C'!$B:$B,'[1]Coney Island Sites-Sandy Work C'!$D:$D,0)</f>
        <v>27638</v>
      </c>
      <c r="S293" s="33">
        <f t="shared" si="42"/>
        <v>27638</v>
      </c>
      <c r="U293" t="b">
        <f t="shared" si="44"/>
        <v>0</v>
      </c>
      <c r="V293" t="b">
        <f t="shared" si="40"/>
        <v>0</v>
      </c>
      <c r="W293" t="b">
        <f t="shared" si="43"/>
        <v>0</v>
      </c>
      <c r="X293" t="b">
        <f t="shared" si="41"/>
        <v>0</v>
      </c>
      <c r="Y293" t="b">
        <f t="shared" si="45"/>
        <v>0</v>
      </c>
      <c r="AA293" t="b">
        <f t="shared" si="46"/>
        <v>0</v>
      </c>
      <c r="AF293" s="10">
        <v>0</v>
      </c>
      <c r="AG293" s="10">
        <v>0</v>
      </c>
      <c r="AH293" s="10">
        <v>0</v>
      </c>
      <c r="AI293" s="10">
        <v>0</v>
      </c>
      <c r="AJ293" s="10">
        <v>0</v>
      </c>
      <c r="AK293" s="10">
        <v>0</v>
      </c>
    </row>
    <row r="294" spans="1:37" hidden="1" outlineLevel="1" x14ac:dyDescent="0.35">
      <c r="A294" s="22">
        <v>669</v>
      </c>
      <c r="B294" s="19" t="s">
        <v>789</v>
      </c>
      <c r="C294" s="19" t="s">
        <v>224</v>
      </c>
      <c r="D294" s="8" t="s">
        <v>140</v>
      </c>
      <c r="E294" s="9">
        <v>11</v>
      </c>
      <c r="F294" s="8" t="s">
        <v>136</v>
      </c>
      <c r="G294" s="9">
        <v>95.001097560975623</v>
      </c>
      <c r="H294" s="9">
        <v>0</v>
      </c>
      <c r="I294" s="10">
        <v>10916.77493902439</v>
      </c>
      <c r="K294" s="10">
        <v>0</v>
      </c>
      <c r="L294" s="10">
        <v>0</v>
      </c>
      <c r="M294" s="9">
        <v>0</v>
      </c>
      <c r="N294" s="9">
        <v>0</v>
      </c>
      <c r="O294" s="14">
        <f t="shared" si="48"/>
        <v>11</v>
      </c>
      <c r="Q294" s="28">
        <f>_xlfn.XLOOKUP(A294,'[1]Coney Island Sites-Sandy Work C'!$B:$B,'[1]Coney Island Sites-Sandy Work C'!$M:$M,0)</f>
        <v>1</v>
      </c>
      <c r="R294" s="33">
        <f>_xlfn.XLOOKUP(A294,'[1]Coney Island Sites-Sandy Work C'!$B:$B,'[1]Coney Island Sites-Sandy Work C'!$D:$D,0)</f>
        <v>27638</v>
      </c>
      <c r="S294" s="33">
        <f t="shared" si="42"/>
        <v>27638</v>
      </c>
      <c r="U294" t="b">
        <f t="shared" si="44"/>
        <v>0</v>
      </c>
      <c r="V294" t="b">
        <f t="shared" si="40"/>
        <v>0</v>
      </c>
      <c r="W294" t="b">
        <f t="shared" si="43"/>
        <v>0</v>
      </c>
      <c r="X294" t="b">
        <f t="shared" si="41"/>
        <v>0</v>
      </c>
      <c r="Y294" t="b">
        <f t="shared" si="45"/>
        <v>0</v>
      </c>
      <c r="AA294" t="b">
        <f t="shared" si="46"/>
        <v>0</v>
      </c>
      <c r="AF294" s="10">
        <v>0</v>
      </c>
      <c r="AG294" s="10">
        <v>0</v>
      </c>
      <c r="AH294" s="10">
        <v>0</v>
      </c>
      <c r="AI294" s="10">
        <v>0</v>
      </c>
      <c r="AJ294" s="10">
        <v>0</v>
      </c>
      <c r="AK294" s="10">
        <v>0</v>
      </c>
    </row>
    <row r="295" spans="1:37" hidden="1" outlineLevel="1" x14ac:dyDescent="0.35">
      <c r="A295" s="22">
        <v>849</v>
      </c>
      <c r="B295" s="19" t="s">
        <v>789</v>
      </c>
      <c r="C295" s="19" t="s">
        <v>224</v>
      </c>
      <c r="D295" s="8" t="s">
        <v>141</v>
      </c>
      <c r="E295" s="9">
        <v>11</v>
      </c>
      <c r="F295" s="8" t="s">
        <v>136</v>
      </c>
      <c r="G295" s="9">
        <v>95.001097560975623</v>
      </c>
      <c r="H295" s="9">
        <v>0</v>
      </c>
      <c r="I295" s="10">
        <v>10916.77493902439</v>
      </c>
      <c r="K295" s="10">
        <v>0</v>
      </c>
      <c r="L295" s="10">
        <v>0</v>
      </c>
      <c r="M295" s="9">
        <v>0</v>
      </c>
      <c r="N295" s="9">
        <v>0</v>
      </c>
      <c r="O295" s="14">
        <f t="shared" si="48"/>
        <v>5.5</v>
      </c>
      <c r="Q295" s="28">
        <f>_xlfn.XLOOKUP(A295,'[1]Coney Island Sites-Sandy Work C'!$B:$B,'[1]Coney Island Sites-Sandy Work C'!$M:$M,0)</f>
        <v>0.5</v>
      </c>
      <c r="R295" s="33">
        <f>_xlfn.XLOOKUP(A295,'[1]Coney Island Sites-Sandy Work C'!$B:$B,'[1]Coney Island Sites-Sandy Work C'!$D:$D,0)</f>
        <v>27638</v>
      </c>
      <c r="S295" s="33">
        <f t="shared" si="42"/>
        <v>13819</v>
      </c>
      <c r="U295" t="b">
        <f t="shared" si="44"/>
        <v>0</v>
      </c>
      <c r="V295" t="b">
        <f t="shared" si="40"/>
        <v>0</v>
      </c>
      <c r="W295" t="b">
        <f t="shared" si="43"/>
        <v>0</v>
      </c>
      <c r="X295" t="b">
        <f t="shared" si="41"/>
        <v>0</v>
      </c>
      <c r="Y295" t="b">
        <f t="shared" si="45"/>
        <v>0</v>
      </c>
      <c r="AA295" t="b">
        <f t="shared" si="46"/>
        <v>0</v>
      </c>
      <c r="AF295" s="10">
        <v>0</v>
      </c>
      <c r="AG295" s="10">
        <v>0</v>
      </c>
      <c r="AH295" s="10">
        <v>0</v>
      </c>
      <c r="AI295" s="10">
        <v>0</v>
      </c>
      <c r="AJ295" s="10">
        <v>0</v>
      </c>
      <c r="AK295" s="10">
        <v>0</v>
      </c>
    </row>
    <row r="296" spans="1:37" hidden="1" outlineLevel="1" x14ac:dyDescent="0.35">
      <c r="A296" s="22">
        <v>1032</v>
      </c>
      <c r="B296" s="19" t="s">
        <v>789</v>
      </c>
      <c r="C296" s="19" t="s">
        <v>224</v>
      </c>
      <c r="D296" s="8" t="s">
        <v>142</v>
      </c>
      <c r="E296" s="9">
        <v>10</v>
      </c>
      <c r="F296" s="8" t="s">
        <v>136</v>
      </c>
      <c r="G296" s="9">
        <v>86.364634146341473</v>
      </c>
      <c r="H296" s="9">
        <v>0</v>
      </c>
      <c r="I296" s="10">
        <v>9924.3408536585357</v>
      </c>
      <c r="K296" s="10">
        <v>0</v>
      </c>
      <c r="L296" s="10">
        <v>0</v>
      </c>
      <c r="M296" s="9">
        <v>0</v>
      </c>
      <c r="N296" s="9">
        <v>0</v>
      </c>
      <c r="O296" s="14">
        <f t="shared" si="48"/>
        <v>5</v>
      </c>
      <c r="Q296" s="28">
        <f>_xlfn.XLOOKUP(A296,'[1]Coney Island Sites-Sandy Work C'!$B:$B,'[1]Coney Island Sites-Sandy Work C'!$M:$M,0)</f>
        <v>0.5</v>
      </c>
      <c r="R296" s="33">
        <f>_xlfn.XLOOKUP(A296,'[1]Coney Island Sites-Sandy Work C'!$B:$B,'[1]Coney Island Sites-Sandy Work C'!$D:$D,0)</f>
        <v>25126</v>
      </c>
      <c r="S296" s="33">
        <f t="shared" si="42"/>
        <v>12563</v>
      </c>
      <c r="U296" t="b">
        <f t="shared" si="44"/>
        <v>0</v>
      </c>
      <c r="V296" t="b">
        <f t="shared" si="40"/>
        <v>0</v>
      </c>
      <c r="W296" t="b">
        <f t="shared" si="43"/>
        <v>0</v>
      </c>
      <c r="X296" t="b">
        <f t="shared" si="41"/>
        <v>0</v>
      </c>
      <c r="Y296" t="b">
        <f t="shared" si="45"/>
        <v>0</v>
      </c>
      <c r="AA296" t="b">
        <f t="shared" si="46"/>
        <v>0</v>
      </c>
      <c r="AF296" s="10">
        <v>0</v>
      </c>
      <c r="AG296" s="10">
        <v>0</v>
      </c>
      <c r="AH296" s="10">
        <v>0</v>
      </c>
      <c r="AI296" s="10">
        <v>0</v>
      </c>
      <c r="AJ296" s="10">
        <v>0</v>
      </c>
      <c r="AK296" s="10">
        <v>0</v>
      </c>
    </row>
    <row r="297" spans="1:37" hidden="1" outlineLevel="1" x14ac:dyDescent="0.35">
      <c r="A297" s="22">
        <v>1216</v>
      </c>
      <c r="B297" s="19" t="s">
        <v>789</v>
      </c>
      <c r="C297" s="19" t="s">
        <v>224</v>
      </c>
      <c r="D297" s="8" t="s">
        <v>143</v>
      </c>
      <c r="E297" s="9">
        <v>10</v>
      </c>
      <c r="F297" s="8" t="s">
        <v>136</v>
      </c>
      <c r="G297" s="9">
        <v>86.364634146341473</v>
      </c>
      <c r="H297" s="9">
        <v>0</v>
      </c>
      <c r="I297" s="10">
        <v>9924.3408536585357</v>
      </c>
      <c r="K297" s="10">
        <v>0</v>
      </c>
      <c r="L297" s="10">
        <v>0</v>
      </c>
      <c r="M297" s="9">
        <v>0</v>
      </c>
      <c r="N297" s="9">
        <v>0</v>
      </c>
      <c r="O297" s="14">
        <f t="shared" si="48"/>
        <v>5</v>
      </c>
      <c r="Q297" s="28">
        <f>_xlfn.XLOOKUP(A297,'[1]Coney Island Sites-Sandy Work C'!$B:$B,'[1]Coney Island Sites-Sandy Work C'!$M:$M,0)</f>
        <v>0.5</v>
      </c>
      <c r="R297" s="33">
        <f>_xlfn.XLOOKUP(A297,'[1]Coney Island Sites-Sandy Work C'!$B:$B,'[1]Coney Island Sites-Sandy Work C'!$D:$D,0)</f>
        <v>25126</v>
      </c>
      <c r="S297" s="33">
        <f t="shared" si="42"/>
        <v>12563</v>
      </c>
      <c r="U297" t="b">
        <f t="shared" si="44"/>
        <v>0</v>
      </c>
      <c r="V297" t="b">
        <f t="shared" si="40"/>
        <v>0</v>
      </c>
      <c r="W297" t="b">
        <f t="shared" si="43"/>
        <v>0</v>
      </c>
      <c r="X297" t="b">
        <f t="shared" si="41"/>
        <v>0</v>
      </c>
      <c r="Y297" t="b">
        <f t="shared" si="45"/>
        <v>0</v>
      </c>
      <c r="AA297" t="b">
        <f t="shared" si="46"/>
        <v>0</v>
      </c>
      <c r="AF297" s="10">
        <v>0</v>
      </c>
      <c r="AG297" s="10">
        <v>0</v>
      </c>
      <c r="AH297" s="10">
        <v>0</v>
      </c>
      <c r="AI297" s="10">
        <v>0</v>
      </c>
      <c r="AJ297" s="10">
        <v>0</v>
      </c>
      <c r="AK297" s="10">
        <v>0</v>
      </c>
    </row>
    <row r="298" spans="1:37" hidden="1" outlineLevel="1" x14ac:dyDescent="0.35">
      <c r="A298" s="22">
        <v>1399</v>
      </c>
      <c r="B298" s="19" t="s">
        <v>789</v>
      </c>
      <c r="C298" s="19" t="s">
        <v>224</v>
      </c>
      <c r="D298" s="8" t="s">
        <v>144</v>
      </c>
      <c r="E298" s="9">
        <v>23</v>
      </c>
      <c r="F298" s="8" t="s">
        <v>136</v>
      </c>
      <c r="G298" s="9">
        <v>198.63865853658541</v>
      </c>
      <c r="H298" s="9">
        <v>0</v>
      </c>
      <c r="I298" s="10">
        <v>22825.983963414641</v>
      </c>
      <c r="J298">
        <f>59*3.598736</f>
        <v>212.325424</v>
      </c>
      <c r="K298" s="10">
        <v>0</v>
      </c>
      <c r="L298" s="10">
        <v>0</v>
      </c>
      <c r="M298" s="9">
        <v>0</v>
      </c>
      <c r="N298" s="9">
        <v>0</v>
      </c>
      <c r="O298" s="14">
        <f t="shared" si="48"/>
        <v>5.75</v>
      </c>
      <c r="Q298" s="28">
        <f>_xlfn.XLOOKUP(A298,'[1]Coney Island Sites-Sandy Work C'!$B:$B,'[1]Coney Island Sites-Sandy Work C'!$M:$M,0)</f>
        <v>0.25</v>
      </c>
      <c r="R298" s="33">
        <f>_xlfn.XLOOKUP(A298,'[1]Coney Island Sites-Sandy Work C'!$B:$B,'[1]Coney Island Sites-Sandy Work C'!$D:$D,0)</f>
        <v>57788</v>
      </c>
      <c r="S298" s="33">
        <f t="shared" si="42"/>
        <v>14447</v>
      </c>
      <c r="U298" t="b">
        <f t="shared" si="44"/>
        <v>0</v>
      </c>
      <c r="V298" t="b">
        <f t="shared" si="40"/>
        <v>0</v>
      </c>
      <c r="W298" t="b">
        <f t="shared" si="43"/>
        <v>0</v>
      </c>
      <c r="X298" t="b">
        <f t="shared" si="41"/>
        <v>0</v>
      </c>
      <c r="Y298" t="b">
        <f t="shared" si="45"/>
        <v>0</v>
      </c>
      <c r="AA298" t="b">
        <f t="shared" si="46"/>
        <v>0</v>
      </c>
      <c r="AF298" s="10">
        <v>0</v>
      </c>
      <c r="AG298" s="10">
        <v>0</v>
      </c>
      <c r="AH298" s="10">
        <v>0</v>
      </c>
      <c r="AI298" s="10">
        <v>0</v>
      </c>
      <c r="AJ298" s="10">
        <v>0</v>
      </c>
      <c r="AK298" s="10">
        <v>0</v>
      </c>
    </row>
    <row r="299" spans="1:37" hidden="1" outlineLevel="1" x14ac:dyDescent="0.35">
      <c r="A299" s="22">
        <v>2365</v>
      </c>
      <c r="B299" s="19" t="s">
        <v>789</v>
      </c>
      <c r="C299" s="19" t="s">
        <v>224</v>
      </c>
      <c r="D299" s="8" t="s">
        <v>150</v>
      </c>
      <c r="E299" s="9">
        <v>29</v>
      </c>
      <c r="F299" s="8" t="s">
        <v>136</v>
      </c>
      <c r="G299" s="9">
        <v>250.45743902439031</v>
      </c>
      <c r="H299" s="9">
        <v>0</v>
      </c>
      <c r="I299" s="10">
        <v>28780.588475609751</v>
      </c>
      <c r="J299">
        <f>137*3.71983</f>
        <v>509.61671000000001</v>
      </c>
      <c r="K299" s="10">
        <v>0</v>
      </c>
      <c r="L299" s="10">
        <v>0</v>
      </c>
      <c r="M299" s="9">
        <v>0</v>
      </c>
      <c r="N299" s="9">
        <v>0</v>
      </c>
      <c r="O299" s="14">
        <f t="shared" si="48"/>
        <v>0</v>
      </c>
      <c r="Q299" s="28">
        <f>_xlfn.XLOOKUP(A299,'[1]Coney Island Sites-Sandy Work C'!$B:$B,'[1]Coney Island Sites-Sandy Work C'!$M:$M,0)</f>
        <v>0</v>
      </c>
      <c r="R299" s="33">
        <f>_xlfn.XLOOKUP(A299,'[1]Coney Island Sites-Sandy Work C'!$B:$B,'[1]Coney Island Sites-Sandy Work C'!$D:$D,0)</f>
        <v>60871</v>
      </c>
      <c r="S299" s="33">
        <f t="shared" si="42"/>
        <v>0</v>
      </c>
      <c r="U299" t="b">
        <f t="shared" si="44"/>
        <v>0</v>
      </c>
      <c r="V299" t="b">
        <f t="shared" si="40"/>
        <v>0</v>
      </c>
      <c r="W299" t="b">
        <f t="shared" si="43"/>
        <v>0</v>
      </c>
      <c r="X299" t="b">
        <f t="shared" si="41"/>
        <v>0</v>
      </c>
      <c r="Y299" t="b">
        <f t="shared" si="45"/>
        <v>0</v>
      </c>
      <c r="AA299" t="b">
        <f t="shared" si="46"/>
        <v>0</v>
      </c>
      <c r="AF299" s="10">
        <v>0</v>
      </c>
      <c r="AG299" s="10">
        <v>0</v>
      </c>
      <c r="AH299" s="10">
        <v>0</v>
      </c>
      <c r="AI299" s="10">
        <v>0</v>
      </c>
      <c r="AJ299" s="10">
        <v>0</v>
      </c>
      <c r="AK299" s="10">
        <v>0</v>
      </c>
    </row>
    <row r="300" spans="1:37" hidden="1" collapsed="1" x14ac:dyDescent="0.35">
      <c r="A300" s="21">
        <v>0</v>
      </c>
      <c r="B300" s="18" t="s">
        <v>789</v>
      </c>
      <c r="C300" s="18" t="s">
        <v>226</v>
      </c>
      <c r="D300" s="5" t="s">
        <v>227</v>
      </c>
      <c r="E300" s="6">
        <v>7400</v>
      </c>
      <c r="F300" s="5" t="s">
        <v>83</v>
      </c>
      <c r="G300" s="6">
        <v>1701.87</v>
      </c>
      <c r="H300" s="6">
        <v>4.3481582024478964</v>
      </c>
      <c r="I300" s="7">
        <v>209994.21</v>
      </c>
      <c r="J300" s="40">
        <f>K300/N300</f>
        <v>118.20376470588235</v>
      </c>
      <c r="K300" s="7">
        <v>5023.66</v>
      </c>
      <c r="L300" s="7">
        <v>5023.66</v>
      </c>
      <c r="M300" s="6">
        <v>198</v>
      </c>
      <c r="N300" s="6">
        <v>42.5</v>
      </c>
      <c r="Q300" s="27">
        <f>_xlfn.XLOOKUP(A300,'[1]Coney Island Sites-Sandy Work C'!$B:$B,'[1]Coney Island Sites-Sandy Work C'!$M:$M,0)</f>
        <v>0</v>
      </c>
      <c r="R300" s="32">
        <f>_xlfn.XLOOKUP(A300,'[1]Coney Island Sites-Sandy Work C'!$B:$B,'[1]Coney Island Sites-Sandy Work C'!$D:$D,0)</f>
        <v>0</v>
      </c>
      <c r="S300" s="32">
        <f t="shared" si="42"/>
        <v>0</v>
      </c>
      <c r="U300" t="b">
        <f t="shared" si="44"/>
        <v>0</v>
      </c>
      <c r="V300" t="b">
        <f t="shared" si="40"/>
        <v>0</v>
      </c>
      <c r="W300" t="b">
        <f t="shared" si="43"/>
        <v>0</v>
      </c>
      <c r="X300" t="b">
        <f t="shared" si="41"/>
        <v>0</v>
      </c>
      <c r="Y300" t="b">
        <f t="shared" si="45"/>
        <v>0</v>
      </c>
      <c r="AA300" t="b">
        <f t="shared" si="46"/>
        <v>0</v>
      </c>
      <c r="AF300" s="7">
        <v>209994.21</v>
      </c>
      <c r="AG300" s="7">
        <v>0</v>
      </c>
      <c r="AH300" s="7">
        <v>0</v>
      </c>
      <c r="AI300" s="7">
        <v>0</v>
      </c>
      <c r="AJ300" s="7">
        <v>0</v>
      </c>
      <c r="AK300" s="7">
        <v>0</v>
      </c>
    </row>
    <row r="301" spans="1:37" hidden="1" outlineLevel="1" x14ac:dyDescent="0.35">
      <c r="A301" s="22">
        <v>311</v>
      </c>
      <c r="B301" s="19" t="s">
        <v>789</v>
      </c>
      <c r="C301" s="19" t="s">
        <v>226</v>
      </c>
      <c r="D301" s="8" t="s">
        <v>95</v>
      </c>
      <c r="E301" s="9">
        <v>1500</v>
      </c>
      <c r="F301" s="8" t="s">
        <v>83</v>
      </c>
      <c r="G301" s="9">
        <v>344.97364864864858</v>
      </c>
      <c r="H301" s="9">
        <v>0</v>
      </c>
      <c r="I301" s="10">
        <v>42566.393918918919</v>
      </c>
      <c r="K301" s="10">
        <v>5382.5882872864868</v>
      </c>
      <c r="L301" s="10">
        <v>0</v>
      </c>
      <c r="M301" s="9">
        <v>198</v>
      </c>
      <c r="N301" s="9">
        <v>45.536521621621617</v>
      </c>
      <c r="Q301" s="28">
        <f>_xlfn.XLOOKUP(A301,'[1]Coney Island Sites-Sandy Work C'!$B:$B,'[1]Coney Island Sites-Sandy Work C'!$M:$M,0)</f>
        <v>0.33</v>
      </c>
      <c r="R301" s="33">
        <f>_xlfn.XLOOKUP(A301,'[1]Coney Island Sites-Sandy Work C'!$B:$B,'[1]Coney Island Sites-Sandy Work C'!$D:$D,0)</f>
        <v>55661</v>
      </c>
      <c r="S301" s="33">
        <f t="shared" si="42"/>
        <v>18368.13</v>
      </c>
      <c r="U301" t="b">
        <f t="shared" si="44"/>
        <v>0</v>
      </c>
      <c r="V301" t="b">
        <f t="shared" si="40"/>
        <v>0</v>
      </c>
      <c r="W301" t="b">
        <f t="shared" si="43"/>
        <v>0</v>
      </c>
      <c r="X301" t="b">
        <f t="shared" si="41"/>
        <v>0</v>
      </c>
      <c r="Y301" t="b">
        <f t="shared" si="45"/>
        <v>0</v>
      </c>
      <c r="AA301" t="b">
        <f t="shared" si="46"/>
        <v>0</v>
      </c>
      <c r="AF301" s="10">
        <v>0</v>
      </c>
      <c r="AG301" s="10">
        <v>0</v>
      </c>
      <c r="AH301" s="10">
        <v>0</v>
      </c>
      <c r="AI301" s="10">
        <v>0</v>
      </c>
      <c r="AJ301" s="10">
        <v>0</v>
      </c>
      <c r="AK301" s="10">
        <v>0</v>
      </c>
    </row>
    <row r="302" spans="1:37" hidden="1" outlineLevel="1" x14ac:dyDescent="0.35">
      <c r="A302" s="22">
        <v>394</v>
      </c>
      <c r="B302" s="19" t="s">
        <v>789</v>
      </c>
      <c r="C302" s="19" t="s">
        <v>226</v>
      </c>
      <c r="D302" s="8" t="s">
        <v>96</v>
      </c>
      <c r="E302" s="9">
        <v>1500</v>
      </c>
      <c r="F302" s="8" t="s">
        <v>83</v>
      </c>
      <c r="G302" s="9">
        <v>344.97364864864858</v>
      </c>
      <c r="H302" s="9">
        <v>0</v>
      </c>
      <c r="I302" s="10">
        <v>42566.393918918919</v>
      </c>
      <c r="K302" s="10">
        <v>0</v>
      </c>
      <c r="L302" s="10">
        <v>0</v>
      </c>
      <c r="M302" s="9">
        <v>0</v>
      </c>
      <c r="N302" s="9">
        <v>0</v>
      </c>
      <c r="Q302" s="28">
        <f>_xlfn.XLOOKUP(A302,'[1]Coney Island Sites-Sandy Work C'!$B:$B,'[1]Coney Island Sites-Sandy Work C'!$M:$M,0)</f>
        <v>0</v>
      </c>
      <c r="R302" s="33">
        <f>_xlfn.XLOOKUP(A302,'[1]Coney Island Sites-Sandy Work C'!$B:$B,'[1]Coney Island Sites-Sandy Work C'!$D:$D,0)</f>
        <v>55661</v>
      </c>
      <c r="S302" s="33">
        <f t="shared" si="42"/>
        <v>0</v>
      </c>
      <c r="U302" t="b">
        <f t="shared" si="44"/>
        <v>0</v>
      </c>
      <c r="V302" t="b">
        <f t="shared" si="40"/>
        <v>0</v>
      </c>
      <c r="W302" t="b">
        <f t="shared" si="43"/>
        <v>0</v>
      </c>
      <c r="X302" t="b">
        <f t="shared" si="41"/>
        <v>0</v>
      </c>
      <c r="Y302" t="b">
        <f t="shared" si="45"/>
        <v>0</v>
      </c>
      <c r="AA302" t="b">
        <f t="shared" si="46"/>
        <v>0</v>
      </c>
      <c r="AF302" s="10">
        <v>0</v>
      </c>
      <c r="AG302" s="10">
        <v>0</v>
      </c>
      <c r="AH302" s="10">
        <v>0</v>
      </c>
      <c r="AI302" s="10">
        <v>0</v>
      </c>
      <c r="AJ302" s="10">
        <v>0</v>
      </c>
      <c r="AK302" s="10">
        <v>0</v>
      </c>
    </row>
    <row r="303" spans="1:37" hidden="1" outlineLevel="1" x14ac:dyDescent="0.35">
      <c r="A303" s="22">
        <v>2076</v>
      </c>
      <c r="B303" s="19" t="s">
        <v>789</v>
      </c>
      <c r="C303" s="19" t="s">
        <v>226</v>
      </c>
      <c r="D303" s="8" t="s">
        <v>97</v>
      </c>
      <c r="E303" s="9">
        <v>1500</v>
      </c>
      <c r="F303" s="8" t="s">
        <v>83</v>
      </c>
      <c r="G303" s="9">
        <v>344.97364864864858</v>
      </c>
      <c r="H303" s="9">
        <v>0</v>
      </c>
      <c r="I303" s="10">
        <v>42566.393918918919</v>
      </c>
      <c r="K303" s="10">
        <v>0</v>
      </c>
      <c r="L303" s="10">
        <v>0</v>
      </c>
      <c r="M303" s="9">
        <v>0</v>
      </c>
      <c r="N303" s="9">
        <v>0</v>
      </c>
      <c r="Q303" s="28">
        <f>_xlfn.XLOOKUP(A303,'[1]Coney Island Sites-Sandy Work C'!$B:$B,'[1]Coney Island Sites-Sandy Work C'!$M:$M,0)</f>
        <v>0.25</v>
      </c>
      <c r="R303" s="33">
        <f>_xlfn.XLOOKUP(A303,'[1]Coney Island Sites-Sandy Work C'!$B:$B,'[1]Coney Island Sites-Sandy Work C'!$D:$D,0)</f>
        <v>55661</v>
      </c>
      <c r="S303" s="33">
        <f t="shared" si="42"/>
        <v>13915.25</v>
      </c>
      <c r="U303" t="b">
        <f t="shared" si="44"/>
        <v>0</v>
      </c>
      <c r="V303" t="b">
        <f t="shared" si="40"/>
        <v>0</v>
      </c>
      <c r="W303" t="b">
        <f t="shared" si="43"/>
        <v>0</v>
      </c>
      <c r="X303" t="b">
        <f t="shared" si="41"/>
        <v>0</v>
      </c>
      <c r="Y303" t="b">
        <f t="shared" si="45"/>
        <v>0</v>
      </c>
      <c r="AA303" t="b">
        <f t="shared" si="46"/>
        <v>0</v>
      </c>
      <c r="AF303" s="10">
        <v>0</v>
      </c>
      <c r="AG303" s="10">
        <v>0</v>
      </c>
      <c r="AH303" s="10">
        <v>0</v>
      </c>
      <c r="AI303" s="10">
        <v>0</v>
      </c>
      <c r="AJ303" s="10">
        <v>0</v>
      </c>
      <c r="AK303" s="10">
        <v>0</v>
      </c>
    </row>
    <row r="304" spans="1:37" hidden="1" outlineLevel="1" x14ac:dyDescent="0.35">
      <c r="A304" s="22">
        <v>2154</v>
      </c>
      <c r="B304" s="19" t="s">
        <v>789</v>
      </c>
      <c r="C304" s="19" t="s">
        <v>226</v>
      </c>
      <c r="D304" s="8" t="s">
        <v>98</v>
      </c>
      <c r="E304" s="9">
        <v>1500</v>
      </c>
      <c r="F304" s="8" t="s">
        <v>83</v>
      </c>
      <c r="G304" s="9">
        <v>344.97364864864858</v>
      </c>
      <c r="H304" s="9">
        <v>0</v>
      </c>
      <c r="I304" s="10">
        <v>42566.393918918919</v>
      </c>
      <c r="K304" s="10">
        <v>0</v>
      </c>
      <c r="L304" s="10">
        <v>0</v>
      </c>
      <c r="M304" s="9">
        <v>0</v>
      </c>
      <c r="N304" s="9">
        <v>0</v>
      </c>
      <c r="Q304" s="28">
        <f>_xlfn.XLOOKUP(A304,'[1]Coney Island Sites-Sandy Work C'!$B:$B,'[1]Coney Island Sites-Sandy Work C'!$M:$M,0)</f>
        <v>0.33</v>
      </c>
      <c r="R304" s="33">
        <f>_xlfn.XLOOKUP(A304,'[1]Coney Island Sites-Sandy Work C'!$B:$B,'[1]Coney Island Sites-Sandy Work C'!$D:$D,0)</f>
        <v>55661</v>
      </c>
      <c r="S304" s="33">
        <f t="shared" si="42"/>
        <v>18368.13</v>
      </c>
      <c r="U304" t="b">
        <f t="shared" si="44"/>
        <v>0</v>
      </c>
      <c r="V304" t="b">
        <f t="shared" si="40"/>
        <v>0</v>
      </c>
      <c r="W304" t="b">
        <f t="shared" si="43"/>
        <v>0</v>
      </c>
      <c r="X304" t="b">
        <f t="shared" si="41"/>
        <v>0</v>
      </c>
      <c r="Y304" t="b">
        <f t="shared" si="45"/>
        <v>0</v>
      </c>
      <c r="AA304" t="b">
        <f t="shared" si="46"/>
        <v>0</v>
      </c>
      <c r="AF304" s="10">
        <v>0</v>
      </c>
      <c r="AG304" s="10">
        <v>0</v>
      </c>
      <c r="AH304" s="10">
        <v>0</v>
      </c>
      <c r="AI304" s="10">
        <v>0</v>
      </c>
      <c r="AJ304" s="10">
        <v>0</v>
      </c>
      <c r="AK304" s="10">
        <v>0</v>
      </c>
    </row>
    <row r="305" spans="1:37" hidden="1" outlineLevel="1" x14ac:dyDescent="0.35">
      <c r="A305" s="22">
        <v>2261</v>
      </c>
      <c r="B305" s="19" t="s">
        <v>789</v>
      </c>
      <c r="C305" s="19" t="s">
        <v>226</v>
      </c>
      <c r="D305" s="8" t="s">
        <v>101</v>
      </c>
      <c r="E305" s="9">
        <v>1500</v>
      </c>
      <c r="F305" s="8" t="s">
        <v>83</v>
      </c>
      <c r="G305" s="9">
        <v>344.97364864864858</v>
      </c>
      <c r="H305" s="9">
        <v>0</v>
      </c>
      <c r="I305" s="10">
        <v>42566.393918918919</v>
      </c>
      <c r="K305" s="10">
        <v>0</v>
      </c>
      <c r="L305" s="10">
        <v>0</v>
      </c>
      <c r="M305" s="9">
        <v>0</v>
      </c>
      <c r="N305" s="9">
        <v>0</v>
      </c>
      <c r="Q305" s="28">
        <f>_xlfn.XLOOKUP(A305,'[1]Coney Island Sites-Sandy Work C'!$B:$B,'[1]Coney Island Sites-Sandy Work C'!$M:$M,0)</f>
        <v>0</v>
      </c>
      <c r="R305" s="33">
        <f>_xlfn.XLOOKUP(A305,'[1]Coney Island Sites-Sandy Work C'!$B:$B,'[1]Coney Island Sites-Sandy Work C'!$D:$D,0)</f>
        <v>55661</v>
      </c>
      <c r="S305" s="33">
        <f t="shared" si="42"/>
        <v>0</v>
      </c>
      <c r="U305" t="b">
        <f t="shared" si="44"/>
        <v>0</v>
      </c>
      <c r="V305" t="b">
        <f t="shared" si="40"/>
        <v>0</v>
      </c>
      <c r="W305" t="b">
        <f t="shared" si="43"/>
        <v>0</v>
      </c>
      <c r="X305" t="b">
        <f t="shared" si="41"/>
        <v>0</v>
      </c>
      <c r="Y305" t="b">
        <f t="shared" si="45"/>
        <v>0</v>
      </c>
      <c r="AA305" t="b">
        <f t="shared" si="46"/>
        <v>0</v>
      </c>
      <c r="AF305" s="10">
        <v>0</v>
      </c>
      <c r="AG305" s="10">
        <v>0</v>
      </c>
      <c r="AH305" s="10">
        <v>0</v>
      </c>
      <c r="AI305" s="10">
        <v>0</v>
      </c>
      <c r="AJ305" s="10">
        <v>0</v>
      </c>
      <c r="AK305" s="10">
        <v>0</v>
      </c>
    </row>
    <row r="306" spans="1:37" hidden="1" collapsed="1" x14ac:dyDescent="0.35">
      <c r="A306" s="20">
        <v>0</v>
      </c>
      <c r="B306" s="17">
        <v>0</v>
      </c>
      <c r="C306" s="17" t="s">
        <v>228</v>
      </c>
      <c r="D306" s="4" t="s">
        <v>229</v>
      </c>
      <c r="E306" s="3">
        <v>0</v>
      </c>
      <c r="F306" s="4" t="s">
        <v>60</v>
      </c>
      <c r="G306" s="3">
        <v>0</v>
      </c>
      <c r="H306" s="3">
        <v>1</v>
      </c>
      <c r="I306" s="2">
        <v>0</v>
      </c>
      <c r="K306" s="2">
        <v>0</v>
      </c>
      <c r="L306" s="2">
        <v>0</v>
      </c>
      <c r="M306" s="3">
        <v>0</v>
      </c>
      <c r="N306" s="3">
        <v>0</v>
      </c>
      <c r="Q306" s="24">
        <f>_xlfn.XLOOKUP(A306,'[1]Coney Island Sites-Sandy Work C'!$B:$B,'[1]Coney Island Sites-Sandy Work C'!$M:$M,0)</f>
        <v>0</v>
      </c>
      <c r="R306" s="31">
        <f>_xlfn.XLOOKUP(A306,'[1]Coney Island Sites-Sandy Work C'!$B:$B,'[1]Coney Island Sites-Sandy Work C'!$D:$D,0)</f>
        <v>0</v>
      </c>
      <c r="S306" s="31">
        <f t="shared" si="42"/>
        <v>0</v>
      </c>
      <c r="U306" t="b">
        <f t="shared" si="44"/>
        <v>0</v>
      </c>
      <c r="V306" t="e">
        <f t="shared" si="40"/>
        <v>#DIV/0!</v>
      </c>
      <c r="W306" t="e">
        <f t="shared" si="43"/>
        <v>#DIV/0!</v>
      </c>
      <c r="X306" t="e">
        <f t="shared" si="41"/>
        <v>#DIV/0!</v>
      </c>
      <c r="Y306" t="b">
        <f t="shared" si="45"/>
        <v>0</v>
      </c>
      <c r="AA306" t="b">
        <f t="shared" si="46"/>
        <v>0</v>
      </c>
      <c r="AF306" s="2">
        <v>0</v>
      </c>
      <c r="AG306" s="2">
        <v>0</v>
      </c>
      <c r="AH306" s="2">
        <v>0</v>
      </c>
      <c r="AI306" s="2">
        <v>0</v>
      </c>
      <c r="AJ306" s="2">
        <v>0</v>
      </c>
      <c r="AK306" s="2">
        <v>0</v>
      </c>
    </row>
    <row r="307" spans="1:37" hidden="1" x14ac:dyDescent="0.35">
      <c r="A307" s="21">
        <v>0</v>
      </c>
      <c r="B307" s="18" t="s">
        <v>787</v>
      </c>
      <c r="C307" s="18" t="s">
        <v>230</v>
      </c>
      <c r="D307" s="5" t="s">
        <v>231</v>
      </c>
      <c r="E307" s="6">
        <v>393500</v>
      </c>
      <c r="F307" s="5" t="s">
        <v>232</v>
      </c>
      <c r="G307" s="6">
        <v>403.61</v>
      </c>
      <c r="H307" s="6">
        <v>974.95106662372086</v>
      </c>
      <c r="I307" s="7">
        <v>46808.66</v>
      </c>
      <c r="J307" s="40">
        <f t="shared" ref="J307:J309" si="49">K307/N307</f>
        <v>116.55671457905545</v>
      </c>
      <c r="K307" s="7">
        <v>56763.12</v>
      </c>
      <c r="L307" s="7">
        <v>56763.12</v>
      </c>
      <c r="M307" s="6">
        <v>393500</v>
      </c>
      <c r="N307" s="6">
        <v>487</v>
      </c>
      <c r="Q307" s="27">
        <f>_xlfn.XLOOKUP(A307,'[1]Coney Island Sites-Sandy Work C'!$B:$B,'[1]Coney Island Sites-Sandy Work C'!$M:$M,0)</f>
        <v>0</v>
      </c>
      <c r="R307" s="32">
        <f>_xlfn.XLOOKUP(A307,'[1]Coney Island Sites-Sandy Work C'!$B:$B,'[1]Coney Island Sites-Sandy Work C'!$D:$D,0)</f>
        <v>0</v>
      </c>
      <c r="S307" s="32">
        <f t="shared" si="42"/>
        <v>0</v>
      </c>
      <c r="U307" s="39" t="b">
        <f t="shared" si="44"/>
        <v>1</v>
      </c>
      <c r="V307" t="b">
        <f t="shared" si="40"/>
        <v>1</v>
      </c>
      <c r="W307" t="b">
        <f t="shared" si="43"/>
        <v>0</v>
      </c>
      <c r="X307" t="b">
        <f t="shared" si="41"/>
        <v>1</v>
      </c>
      <c r="Y307" t="b">
        <f t="shared" si="45"/>
        <v>1</v>
      </c>
      <c r="AA307" t="b">
        <f t="shared" si="46"/>
        <v>0</v>
      </c>
      <c r="AF307" s="7">
        <v>46808.66</v>
      </c>
      <c r="AG307" s="7">
        <v>0</v>
      </c>
      <c r="AH307" s="7">
        <v>0</v>
      </c>
      <c r="AI307" s="7">
        <v>0</v>
      </c>
      <c r="AJ307" s="7">
        <v>0</v>
      </c>
      <c r="AK307" s="7">
        <v>0</v>
      </c>
    </row>
    <row r="308" spans="1:37" hidden="1" x14ac:dyDescent="0.35">
      <c r="A308" s="20">
        <v>0</v>
      </c>
      <c r="B308" s="17" t="s">
        <v>787</v>
      </c>
      <c r="C308" s="17" t="s">
        <v>233</v>
      </c>
      <c r="D308" s="4" t="s">
        <v>234</v>
      </c>
      <c r="E308" s="3">
        <v>254277</v>
      </c>
      <c r="F308" s="4" t="s">
        <v>232</v>
      </c>
      <c r="G308" s="3">
        <v>293</v>
      </c>
      <c r="H308" s="3">
        <v>867.83959044368601</v>
      </c>
      <c r="I308" s="2">
        <v>33109</v>
      </c>
      <c r="J308" s="40">
        <f t="shared" si="49"/>
        <v>107.12547619047621</v>
      </c>
      <c r="K308" s="2">
        <v>4499.2700000000004</v>
      </c>
      <c r="L308" s="2">
        <v>4499.2700000000004</v>
      </c>
      <c r="M308" s="3">
        <v>41000</v>
      </c>
      <c r="N308" s="3">
        <v>42</v>
      </c>
      <c r="Q308" s="24">
        <f>_xlfn.XLOOKUP(A308,'[1]Coney Island Sites-Sandy Work C'!$B:$B,'[1]Coney Island Sites-Sandy Work C'!$M:$M,0)</f>
        <v>0</v>
      </c>
      <c r="R308" s="31">
        <f>_xlfn.XLOOKUP(A308,'[1]Coney Island Sites-Sandy Work C'!$B:$B,'[1]Coney Island Sites-Sandy Work C'!$D:$D,0)</f>
        <v>0</v>
      </c>
      <c r="S308" s="31">
        <f t="shared" si="42"/>
        <v>0</v>
      </c>
      <c r="U308" t="b">
        <f t="shared" si="44"/>
        <v>0</v>
      </c>
      <c r="V308" t="b">
        <f t="shared" si="40"/>
        <v>0</v>
      </c>
      <c r="W308" t="b">
        <f t="shared" si="43"/>
        <v>0</v>
      </c>
      <c r="X308" t="b">
        <f t="shared" si="41"/>
        <v>0</v>
      </c>
      <c r="Y308" t="b">
        <f t="shared" si="45"/>
        <v>0</v>
      </c>
      <c r="AA308" t="b">
        <f t="shared" si="46"/>
        <v>0</v>
      </c>
      <c r="AF308" s="2">
        <v>33109</v>
      </c>
      <c r="AG308" s="2">
        <v>0</v>
      </c>
      <c r="AH308" s="2">
        <v>0</v>
      </c>
      <c r="AI308" s="2">
        <v>0</v>
      </c>
      <c r="AJ308" s="2">
        <v>0</v>
      </c>
      <c r="AK308" s="2">
        <v>0</v>
      </c>
    </row>
    <row r="309" spans="1:37" hidden="1" x14ac:dyDescent="0.35">
      <c r="A309" s="21">
        <v>0</v>
      </c>
      <c r="B309" s="18" t="s">
        <v>789</v>
      </c>
      <c r="C309" s="37" t="s">
        <v>235</v>
      </c>
      <c r="D309" s="5" t="s">
        <v>236</v>
      </c>
      <c r="E309" s="6">
        <v>3100</v>
      </c>
      <c r="F309" s="5" t="s">
        <v>136</v>
      </c>
      <c r="G309" s="6">
        <v>4015.71</v>
      </c>
      <c r="H309" s="6">
        <v>0.77196809530568689</v>
      </c>
      <c r="I309" s="7">
        <v>432096.31</v>
      </c>
      <c r="J309" s="40">
        <f t="shared" si="49"/>
        <v>112.93199934554974</v>
      </c>
      <c r="K309" s="7">
        <v>345120.19</v>
      </c>
      <c r="L309" s="7">
        <v>345120.19</v>
      </c>
      <c r="M309" s="6">
        <v>2651.2</v>
      </c>
      <c r="N309" s="6">
        <v>3056</v>
      </c>
      <c r="Q309" s="27">
        <f>_xlfn.XLOOKUP(A309,'[1]Coney Island Sites-Sandy Work C'!$B:$B,'[1]Coney Island Sites-Sandy Work C'!$M:$M,0)</f>
        <v>0</v>
      </c>
      <c r="R309" s="32">
        <f>_xlfn.XLOOKUP(A309,'[1]Coney Island Sites-Sandy Work C'!$B:$B,'[1]Coney Island Sites-Sandy Work C'!$D:$D,0)</f>
        <v>0</v>
      </c>
      <c r="S309" s="32">
        <f t="shared" si="42"/>
        <v>0</v>
      </c>
      <c r="U309" t="b">
        <f t="shared" si="44"/>
        <v>0</v>
      </c>
      <c r="V309" t="b">
        <f t="shared" si="40"/>
        <v>0</v>
      </c>
      <c r="W309" t="b">
        <f t="shared" si="43"/>
        <v>0</v>
      </c>
      <c r="X309" t="b">
        <f t="shared" si="41"/>
        <v>1</v>
      </c>
      <c r="Y309" t="b">
        <f t="shared" si="45"/>
        <v>0</v>
      </c>
      <c r="AA309" t="b">
        <f t="shared" si="46"/>
        <v>0</v>
      </c>
      <c r="AF309" s="7">
        <v>432096.31</v>
      </c>
      <c r="AG309" s="7">
        <v>0</v>
      </c>
      <c r="AH309" s="7">
        <v>0</v>
      </c>
      <c r="AI309" s="7">
        <v>0</v>
      </c>
      <c r="AJ309" s="7">
        <v>0</v>
      </c>
      <c r="AK309" s="7">
        <v>0</v>
      </c>
    </row>
    <row r="310" spans="1:37" hidden="1" outlineLevel="1" x14ac:dyDescent="0.35">
      <c r="A310" s="22">
        <v>3083</v>
      </c>
      <c r="B310" s="19" t="s">
        <v>789</v>
      </c>
      <c r="C310" s="19" t="s">
        <v>235</v>
      </c>
      <c r="D310" s="8" t="s">
        <v>210</v>
      </c>
      <c r="E310" s="9">
        <v>469</v>
      </c>
      <c r="F310" s="8" t="s">
        <v>136</v>
      </c>
      <c r="G310" s="9">
        <v>607.5380612903225</v>
      </c>
      <c r="H310" s="9">
        <v>0</v>
      </c>
      <c r="I310" s="10">
        <v>65371.990125806442</v>
      </c>
      <c r="K310" s="10">
        <v>68610.487940035266</v>
      </c>
      <c r="L310" s="10">
        <v>0</v>
      </c>
      <c r="M310" s="9">
        <v>469</v>
      </c>
      <c r="N310" s="9">
        <v>607.53806129032262</v>
      </c>
      <c r="Q310" s="28">
        <f>_xlfn.XLOOKUP(A310,'[1]Coney Island Sites-Sandy Work C'!$B:$B,'[1]Coney Island Sites-Sandy Work C'!$M:$M,0)</f>
        <v>1</v>
      </c>
      <c r="R310" s="33">
        <f>_xlfn.XLOOKUP(A310,'[1]Coney Island Sites-Sandy Work C'!$B:$B,'[1]Coney Island Sites-Sandy Work C'!$D:$D,0)</f>
        <v>179646</v>
      </c>
      <c r="S310" s="33">
        <f t="shared" si="42"/>
        <v>179646</v>
      </c>
      <c r="U310" t="b">
        <f t="shared" si="44"/>
        <v>1</v>
      </c>
      <c r="V310" t="b">
        <f t="shared" si="40"/>
        <v>1</v>
      </c>
      <c r="W310" t="b">
        <f t="shared" si="43"/>
        <v>0</v>
      </c>
      <c r="X310" t="b">
        <f t="shared" si="41"/>
        <v>1</v>
      </c>
      <c r="Y310" t="b">
        <f t="shared" si="45"/>
        <v>0</v>
      </c>
      <c r="AA310" t="b">
        <f t="shared" si="46"/>
        <v>0</v>
      </c>
      <c r="AF310" s="10">
        <v>0</v>
      </c>
      <c r="AG310" s="10">
        <v>0</v>
      </c>
      <c r="AH310" s="10">
        <v>0</v>
      </c>
      <c r="AI310" s="10">
        <v>0</v>
      </c>
      <c r="AJ310" s="10">
        <v>0</v>
      </c>
      <c r="AK310" s="10">
        <v>0</v>
      </c>
    </row>
    <row r="311" spans="1:37" hidden="1" outlineLevel="1" x14ac:dyDescent="0.35">
      <c r="A311" s="22">
        <v>129</v>
      </c>
      <c r="B311" s="19" t="s">
        <v>789</v>
      </c>
      <c r="C311" s="19" t="s">
        <v>235</v>
      </c>
      <c r="D311" s="8" t="s">
        <v>211</v>
      </c>
      <c r="E311" s="9">
        <v>575</v>
      </c>
      <c r="F311" s="8" t="s">
        <v>136</v>
      </c>
      <c r="G311" s="9">
        <v>744.84943548387093</v>
      </c>
      <c r="H311" s="9">
        <v>0</v>
      </c>
      <c r="I311" s="10">
        <v>80146.896209677419</v>
      </c>
      <c r="K311" s="10">
        <v>58516.407624763553</v>
      </c>
      <c r="L311" s="10">
        <v>0</v>
      </c>
      <c r="M311" s="9">
        <v>400</v>
      </c>
      <c r="N311" s="9">
        <v>518.15612903225804</v>
      </c>
      <c r="Q311" s="28">
        <f>_xlfn.XLOOKUP(A311,'[1]Coney Island Sites-Sandy Work C'!$B:$B,'[1]Coney Island Sites-Sandy Work C'!$M:$M,0)</f>
        <v>0.94999999999999984</v>
      </c>
      <c r="R311" s="33">
        <f>_xlfn.XLOOKUP(A311,'[1]Coney Island Sites-Sandy Work C'!$B:$B,'[1]Coney Island Sites-Sandy Work C'!$D:$D,0)</f>
        <v>220248</v>
      </c>
      <c r="S311" s="33">
        <f t="shared" si="42"/>
        <v>209235.59999999998</v>
      </c>
      <c r="U311" t="b">
        <f t="shared" si="44"/>
        <v>0</v>
      </c>
      <c r="V311" t="b">
        <f t="shared" si="40"/>
        <v>1</v>
      </c>
      <c r="W311" t="b">
        <f t="shared" si="43"/>
        <v>0</v>
      </c>
      <c r="X311" t="b">
        <f t="shared" si="41"/>
        <v>1</v>
      </c>
      <c r="Y311" t="b">
        <f t="shared" si="45"/>
        <v>0</v>
      </c>
      <c r="AA311" t="b">
        <f t="shared" si="46"/>
        <v>0</v>
      </c>
      <c r="AF311" s="10">
        <v>0</v>
      </c>
      <c r="AG311" s="10">
        <v>0</v>
      </c>
      <c r="AH311" s="10">
        <v>0</v>
      </c>
      <c r="AI311" s="10">
        <v>0</v>
      </c>
      <c r="AJ311" s="10">
        <v>0</v>
      </c>
      <c r="AK311" s="10">
        <v>0</v>
      </c>
    </row>
    <row r="312" spans="1:37" hidden="1" outlineLevel="1" x14ac:dyDescent="0.35">
      <c r="A312" s="22">
        <v>1552</v>
      </c>
      <c r="B312" s="19" t="s">
        <v>789</v>
      </c>
      <c r="C312" s="19" t="s">
        <v>235</v>
      </c>
      <c r="D312" s="8" t="s">
        <v>212</v>
      </c>
      <c r="E312" s="9">
        <v>1050</v>
      </c>
      <c r="F312" s="8" t="s">
        <v>136</v>
      </c>
      <c r="G312" s="9">
        <v>1360.1598387096769</v>
      </c>
      <c r="H312" s="9">
        <v>0</v>
      </c>
      <c r="I312" s="10">
        <v>146355.2017741935</v>
      </c>
      <c r="K312" s="10">
        <v>98014.982771478957</v>
      </c>
      <c r="L312" s="10">
        <v>0</v>
      </c>
      <c r="M312" s="9">
        <v>670</v>
      </c>
      <c r="N312" s="9">
        <v>867.91151612903229</v>
      </c>
      <c r="Q312" s="28">
        <f>_xlfn.XLOOKUP(A312,'[1]Coney Island Sites-Sandy Work C'!$B:$B,'[1]Coney Island Sites-Sandy Work C'!$M:$M,0)</f>
        <v>0.95000000000000007</v>
      </c>
      <c r="R312" s="33">
        <f>_xlfn.XLOOKUP(A312,'[1]Coney Island Sites-Sandy Work C'!$B:$B,'[1]Coney Island Sites-Sandy Work C'!$D:$D,0)</f>
        <v>402192</v>
      </c>
      <c r="S312" s="33">
        <f t="shared" si="42"/>
        <v>382082.4</v>
      </c>
      <c r="U312" t="b">
        <f t="shared" si="44"/>
        <v>0</v>
      </c>
      <c r="V312" t="b">
        <f t="shared" si="40"/>
        <v>1</v>
      </c>
      <c r="W312" t="b">
        <f t="shared" si="43"/>
        <v>0</v>
      </c>
      <c r="X312" t="b">
        <f t="shared" si="41"/>
        <v>1</v>
      </c>
      <c r="Y312" t="b">
        <f t="shared" si="45"/>
        <v>0</v>
      </c>
      <c r="AA312" t="b">
        <f t="shared" si="46"/>
        <v>0</v>
      </c>
      <c r="AF312" s="10">
        <v>0</v>
      </c>
      <c r="AG312" s="10">
        <v>0</v>
      </c>
      <c r="AH312" s="10">
        <v>0</v>
      </c>
      <c r="AI312" s="10">
        <v>0</v>
      </c>
      <c r="AJ312" s="10">
        <v>0</v>
      </c>
      <c r="AK312" s="10">
        <v>0</v>
      </c>
    </row>
    <row r="313" spans="1:37" hidden="1" outlineLevel="1" x14ac:dyDescent="0.35">
      <c r="A313" s="22">
        <v>1739</v>
      </c>
      <c r="B313" s="19" t="s">
        <v>789</v>
      </c>
      <c r="C313" s="19" t="s">
        <v>235</v>
      </c>
      <c r="D313" s="8" t="s">
        <v>213</v>
      </c>
      <c r="E313" s="9">
        <v>267</v>
      </c>
      <c r="F313" s="8" t="s">
        <v>136</v>
      </c>
      <c r="G313" s="9">
        <v>345.86921612903228</v>
      </c>
      <c r="H313" s="9">
        <v>0</v>
      </c>
      <c r="I313" s="10">
        <v>37216.037022580647</v>
      </c>
      <c r="K313" s="10">
        <v>39059.702089529666</v>
      </c>
      <c r="L313" s="10">
        <v>0</v>
      </c>
      <c r="M313" s="9">
        <v>267</v>
      </c>
      <c r="N313" s="9">
        <v>345.86921612903228</v>
      </c>
      <c r="Q313" s="28">
        <f>_xlfn.XLOOKUP(A313,'[1]Coney Island Sites-Sandy Work C'!$B:$B,'[1]Coney Island Sites-Sandy Work C'!$M:$M,0)</f>
        <v>1</v>
      </c>
      <c r="R313" s="33">
        <f>_xlfn.XLOOKUP(A313,'[1]Coney Island Sites-Sandy Work C'!$B:$B,'[1]Coney Island Sites-Sandy Work C'!$D:$D,0)</f>
        <v>102272</v>
      </c>
      <c r="S313" s="33">
        <f t="shared" si="42"/>
        <v>102272</v>
      </c>
      <c r="U313" t="b">
        <f t="shared" si="44"/>
        <v>1</v>
      </c>
      <c r="V313" t="b">
        <f t="shared" si="40"/>
        <v>1</v>
      </c>
      <c r="W313" t="b">
        <f t="shared" si="43"/>
        <v>0</v>
      </c>
      <c r="X313" t="b">
        <f t="shared" si="41"/>
        <v>1</v>
      </c>
      <c r="Y313" t="b">
        <f t="shared" si="45"/>
        <v>0</v>
      </c>
      <c r="AA313" t="b">
        <f t="shared" si="46"/>
        <v>0</v>
      </c>
      <c r="AF313" s="10">
        <v>0</v>
      </c>
      <c r="AG313" s="10">
        <v>0</v>
      </c>
      <c r="AH313" s="10">
        <v>0</v>
      </c>
      <c r="AI313" s="10">
        <v>0</v>
      </c>
      <c r="AJ313" s="10">
        <v>0</v>
      </c>
      <c r="AK313" s="10">
        <v>0</v>
      </c>
    </row>
    <row r="314" spans="1:37" hidden="1" outlineLevel="1" x14ac:dyDescent="0.35">
      <c r="A314" s="22">
        <v>1903</v>
      </c>
      <c r="B314" s="19" t="s">
        <v>789</v>
      </c>
      <c r="C314" s="19" t="s">
        <v>235</v>
      </c>
      <c r="D314" s="8" t="s">
        <v>214</v>
      </c>
      <c r="E314" s="9">
        <v>322</v>
      </c>
      <c r="F314" s="8" t="s">
        <v>136</v>
      </c>
      <c r="G314" s="9">
        <v>417.11568387096781</v>
      </c>
      <c r="H314" s="9">
        <v>0</v>
      </c>
      <c r="I314" s="10">
        <v>44882.261877419347</v>
      </c>
      <c r="K314" s="10">
        <v>47105.708137934656</v>
      </c>
      <c r="L314" s="10">
        <v>0</v>
      </c>
      <c r="M314" s="9">
        <v>322</v>
      </c>
      <c r="N314" s="9">
        <v>417.11568387096781</v>
      </c>
      <c r="Q314" s="28">
        <f>_xlfn.XLOOKUP(A314,'[1]Coney Island Sites-Sandy Work C'!$B:$B,'[1]Coney Island Sites-Sandy Work C'!$M:$M,0)</f>
        <v>0.99999999999999989</v>
      </c>
      <c r="R314" s="33">
        <f>_xlfn.XLOOKUP(A314,'[1]Coney Island Sites-Sandy Work C'!$B:$B,'[1]Coney Island Sites-Sandy Work C'!$D:$D,0)</f>
        <v>123339</v>
      </c>
      <c r="S314" s="33">
        <f t="shared" si="42"/>
        <v>123338.99999999999</v>
      </c>
      <c r="U314" t="b">
        <f t="shared" si="44"/>
        <v>1</v>
      </c>
      <c r="V314" t="b">
        <f t="shared" si="40"/>
        <v>1</v>
      </c>
      <c r="W314" t="b">
        <f t="shared" si="43"/>
        <v>0</v>
      </c>
      <c r="X314" t="b">
        <f t="shared" si="41"/>
        <v>1</v>
      </c>
      <c r="Y314" t="b">
        <f t="shared" si="45"/>
        <v>0</v>
      </c>
      <c r="AA314" t="b">
        <f t="shared" si="46"/>
        <v>0</v>
      </c>
      <c r="AF314" s="10">
        <v>0</v>
      </c>
      <c r="AG314" s="10">
        <v>0</v>
      </c>
      <c r="AH314" s="10">
        <v>0</v>
      </c>
      <c r="AI314" s="10">
        <v>0</v>
      </c>
      <c r="AJ314" s="10">
        <v>0</v>
      </c>
      <c r="AK314" s="10">
        <v>0</v>
      </c>
    </row>
    <row r="315" spans="1:37" hidden="1" outlineLevel="1" x14ac:dyDescent="0.35">
      <c r="A315" s="22">
        <v>2517</v>
      </c>
      <c r="B315" s="19" t="s">
        <v>789</v>
      </c>
      <c r="C315" s="19" t="s">
        <v>235</v>
      </c>
      <c r="D315" s="8" t="s">
        <v>215</v>
      </c>
      <c r="E315" s="9">
        <v>384</v>
      </c>
      <c r="F315" s="8" t="s">
        <v>136</v>
      </c>
      <c r="G315" s="9">
        <v>497.42988387096773</v>
      </c>
      <c r="H315" s="9">
        <v>0</v>
      </c>
      <c r="I315" s="10">
        <v>53524.188077419363</v>
      </c>
      <c r="K315" s="10">
        <v>0</v>
      </c>
      <c r="L315" s="10">
        <v>0</v>
      </c>
      <c r="M315" s="9">
        <v>0</v>
      </c>
      <c r="N315" s="9">
        <v>0</v>
      </c>
      <c r="Q315" s="28">
        <f>_xlfn.XLOOKUP(A315,'[1]Coney Island Sites-Sandy Work C'!$B:$B,'[1]Coney Island Sites-Sandy Work C'!$M:$M,0)</f>
        <v>0</v>
      </c>
      <c r="R315" s="33">
        <f>_xlfn.XLOOKUP(A315,'[1]Coney Island Sites-Sandy Work C'!$B:$B,'[1]Coney Island Sites-Sandy Work C'!$D:$D,0)</f>
        <v>147088</v>
      </c>
      <c r="S315" s="33">
        <f t="shared" si="42"/>
        <v>0</v>
      </c>
      <c r="U315" t="b">
        <f t="shared" si="44"/>
        <v>0</v>
      </c>
      <c r="V315" t="b">
        <f t="shared" si="40"/>
        <v>0</v>
      </c>
      <c r="W315" t="b">
        <f t="shared" si="43"/>
        <v>0</v>
      </c>
      <c r="X315" t="b">
        <f t="shared" si="41"/>
        <v>0</v>
      </c>
      <c r="Y315" t="b">
        <f t="shared" si="45"/>
        <v>0</v>
      </c>
      <c r="AA315" t="b">
        <f t="shared" si="46"/>
        <v>0</v>
      </c>
      <c r="AF315" s="10">
        <v>0</v>
      </c>
      <c r="AG315" s="10">
        <v>0</v>
      </c>
      <c r="AH315" s="10">
        <v>0</v>
      </c>
      <c r="AI315" s="10">
        <v>0</v>
      </c>
      <c r="AJ315" s="10">
        <v>0</v>
      </c>
      <c r="AK315" s="10">
        <v>0</v>
      </c>
    </row>
    <row r="316" spans="1:37" hidden="1" collapsed="1" x14ac:dyDescent="0.35">
      <c r="A316" s="20">
        <v>0</v>
      </c>
      <c r="B316" s="17">
        <v>0</v>
      </c>
      <c r="C316" s="17" t="s">
        <v>237</v>
      </c>
      <c r="D316" s="4" t="s">
        <v>238</v>
      </c>
      <c r="E316" s="3">
        <v>0</v>
      </c>
      <c r="F316" s="4" t="s">
        <v>83</v>
      </c>
      <c r="G316" s="3">
        <v>0</v>
      </c>
      <c r="H316" s="3">
        <v>1</v>
      </c>
      <c r="I316" s="2">
        <v>0</v>
      </c>
      <c r="K316" s="2">
        <v>0</v>
      </c>
      <c r="L316" s="2">
        <v>0</v>
      </c>
      <c r="M316" s="3">
        <v>0</v>
      </c>
      <c r="N316" s="3">
        <v>0</v>
      </c>
      <c r="Q316" s="24">
        <f>_xlfn.XLOOKUP(A316,'[1]Coney Island Sites-Sandy Work C'!$B:$B,'[1]Coney Island Sites-Sandy Work C'!$M:$M,0)</f>
        <v>0</v>
      </c>
      <c r="R316" s="31">
        <f>_xlfn.XLOOKUP(A316,'[1]Coney Island Sites-Sandy Work C'!$B:$B,'[1]Coney Island Sites-Sandy Work C'!$D:$D,0)</f>
        <v>0</v>
      </c>
      <c r="S316" s="31">
        <f t="shared" si="42"/>
        <v>0</v>
      </c>
      <c r="U316" t="b">
        <f t="shared" si="44"/>
        <v>0</v>
      </c>
      <c r="V316" t="e">
        <f t="shared" si="40"/>
        <v>#DIV/0!</v>
      </c>
      <c r="W316" t="e">
        <f t="shared" si="43"/>
        <v>#DIV/0!</v>
      </c>
      <c r="X316" t="e">
        <f t="shared" si="41"/>
        <v>#DIV/0!</v>
      </c>
      <c r="Y316" t="b">
        <f t="shared" si="45"/>
        <v>0</v>
      </c>
      <c r="AA316" t="b">
        <f t="shared" si="46"/>
        <v>0</v>
      </c>
      <c r="AF316" s="2">
        <v>0</v>
      </c>
      <c r="AG316" s="2">
        <v>0</v>
      </c>
      <c r="AH316" s="2">
        <v>0</v>
      </c>
      <c r="AI316" s="2">
        <v>0</v>
      </c>
      <c r="AJ316" s="2">
        <v>0</v>
      </c>
      <c r="AK316" s="2">
        <v>0</v>
      </c>
    </row>
    <row r="317" spans="1:37" hidden="1" outlineLevel="1" x14ac:dyDescent="0.35">
      <c r="A317" s="22">
        <v>0</v>
      </c>
      <c r="B317" s="19">
        <v>0</v>
      </c>
      <c r="C317" s="19" t="s">
        <v>237</v>
      </c>
      <c r="D317" s="8" t="s">
        <v>210</v>
      </c>
      <c r="E317" s="9">
        <v>5373</v>
      </c>
      <c r="F317" s="8" t="s">
        <v>83</v>
      </c>
      <c r="G317" s="9">
        <v>0</v>
      </c>
      <c r="H317" s="9">
        <v>0</v>
      </c>
      <c r="I317" s="10">
        <v>0</v>
      </c>
      <c r="K317" s="10">
        <v>0</v>
      </c>
      <c r="L317" s="10">
        <v>0</v>
      </c>
      <c r="M317" s="9">
        <v>0</v>
      </c>
      <c r="N317" s="9">
        <v>0</v>
      </c>
      <c r="Q317" s="28">
        <f>_xlfn.XLOOKUP(A317,'[1]Coney Island Sites-Sandy Work C'!$B:$B,'[1]Coney Island Sites-Sandy Work C'!$M:$M,0)</f>
        <v>0</v>
      </c>
      <c r="R317" s="33">
        <f>_xlfn.XLOOKUP(A317,'[1]Coney Island Sites-Sandy Work C'!$B:$B,'[1]Coney Island Sites-Sandy Work C'!$D:$D,0)</f>
        <v>0</v>
      </c>
      <c r="S317" s="33">
        <f t="shared" si="42"/>
        <v>0</v>
      </c>
      <c r="U317" t="b">
        <f t="shared" si="44"/>
        <v>0</v>
      </c>
      <c r="V317" t="e">
        <f t="shared" si="40"/>
        <v>#DIV/0!</v>
      </c>
      <c r="W317" t="e">
        <f t="shared" si="43"/>
        <v>#DIV/0!</v>
      </c>
      <c r="X317" t="e">
        <f t="shared" si="41"/>
        <v>#DIV/0!</v>
      </c>
      <c r="Y317" t="b">
        <f t="shared" si="45"/>
        <v>0</v>
      </c>
      <c r="AA317" t="b">
        <f t="shared" si="46"/>
        <v>0</v>
      </c>
      <c r="AF317" s="10">
        <v>0</v>
      </c>
      <c r="AG317" s="10">
        <v>0</v>
      </c>
      <c r="AH317" s="10">
        <v>0</v>
      </c>
      <c r="AI317" s="10">
        <v>0</v>
      </c>
      <c r="AJ317" s="10">
        <v>0</v>
      </c>
      <c r="AK317" s="10">
        <v>0</v>
      </c>
    </row>
    <row r="318" spans="1:37" hidden="1" outlineLevel="1" x14ac:dyDescent="0.35">
      <c r="A318" s="22">
        <v>0</v>
      </c>
      <c r="B318" s="19">
        <v>0</v>
      </c>
      <c r="C318" s="19" t="s">
        <v>237</v>
      </c>
      <c r="D318" s="8" t="s">
        <v>211</v>
      </c>
      <c r="E318" s="9">
        <v>8948</v>
      </c>
      <c r="F318" s="8" t="s">
        <v>83</v>
      </c>
      <c r="G318" s="9">
        <v>0</v>
      </c>
      <c r="H318" s="9">
        <v>0</v>
      </c>
      <c r="I318" s="10">
        <v>0</v>
      </c>
      <c r="K318" s="10">
        <v>0</v>
      </c>
      <c r="L318" s="10">
        <v>0</v>
      </c>
      <c r="M318" s="9">
        <v>0</v>
      </c>
      <c r="N318" s="9">
        <v>0</v>
      </c>
      <c r="Q318" s="28">
        <f>_xlfn.XLOOKUP(A318,'[1]Coney Island Sites-Sandy Work C'!$B:$B,'[1]Coney Island Sites-Sandy Work C'!$M:$M,0)</f>
        <v>0</v>
      </c>
      <c r="R318" s="33">
        <f>_xlfn.XLOOKUP(A318,'[1]Coney Island Sites-Sandy Work C'!$B:$B,'[1]Coney Island Sites-Sandy Work C'!$D:$D,0)</f>
        <v>0</v>
      </c>
      <c r="S318" s="33">
        <f t="shared" si="42"/>
        <v>0</v>
      </c>
      <c r="U318" t="b">
        <f t="shared" si="44"/>
        <v>0</v>
      </c>
      <c r="V318" t="e">
        <f t="shared" si="40"/>
        <v>#DIV/0!</v>
      </c>
      <c r="W318" t="e">
        <f t="shared" si="43"/>
        <v>#DIV/0!</v>
      </c>
      <c r="X318" t="e">
        <f t="shared" si="41"/>
        <v>#DIV/0!</v>
      </c>
      <c r="Y318" t="b">
        <f t="shared" si="45"/>
        <v>0</v>
      </c>
      <c r="AA318" t="b">
        <f t="shared" si="46"/>
        <v>0</v>
      </c>
      <c r="AF318" s="10">
        <v>0</v>
      </c>
      <c r="AG318" s="10">
        <v>0</v>
      </c>
      <c r="AH318" s="10">
        <v>0</v>
      </c>
      <c r="AI318" s="10">
        <v>0</v>
      </c>
      <c r="AJ318" s="10">
        <v>0</v>
      </c>
      <c r="AK318" s="10">
        <v>0</v>
      </c>
    </row>
    <row r="319" spans="1:37" hidden="1" outlineLevel="1" x14ac:dyDescent="0.35">
      <c r="A319" s="22">
        <v>0</v>
      </c>
      <c r="B319" s="19">
        <v>0</v>
      </c>
      <c r="C319" s="19" t="s">
        <v>237</v>
      </c>
      <c r="D319" s="8" t="s">
        <v>212</v>
      </c>
      <c r="E319" s="9">
        <v>17400</v>
      </c>
      <c r="F319" s="8" t="s">
        <v>83</v>
      </c>
      <c r="G319" s="9">
        <v>0</v>
      </c>
      <c r="H319" s="9">
        <v>0</v>
      </c>
      <c r="I319" s="10">
        <v>0</v>
      </c>
      <c r="K319" s="10">
        <v>0</v>
      </c>
      <c r="L319" s="10">
        <v>0</v>
      </c>
      <c r="M319" s="9">
        <v>0</v>
      </c>
      <c r="N319" s="9">
        <v>0</v>
      </c>
      <c r="Q319" s="28">
        <f>_xlfn.XLOOKUP(A319,'[1]Coney Island Sites-Sandy Work C'!$B:$B,'[1]Coney Island Sites-Sandy Work C'!$M:$M,0)</f>
        <v>0</v>
      </c>
      <c r="R319" s="33">
        <f>_xlfn.XLOOKUP(A319,'[1]Coney Island Sites-Sandy Work C'!$B:$B,'[1]Coney Island Sites-Sandy Work C'!$D:$D,0)</f>
        <v>0</v>
      </c>
      <c r="S319" s="33">
        <f t="shared" si="42"/>
        <v>0</v>
      </c>
      <c r="U319" t="b">
        <f t="shared" si="44"/>
        <v>0</v>
      </c>
      <c r="V319" t="e">
        <f t="shared" si="40"/>
        <v>#DIV/0!</v>
      </c>
      <c r="W319" t="e">
        <f t="shared" si="43"/>
        <v>#DIV/0!</v>
      </c>
      <c r="X319" t="e">
        <f t="shared" si="41"/>
        <v>#DIV/0!</v>
      </c>
      <c r="Y319" t="b">
        <f t="shared" si="45"/>
        <v>0</v>
      </c>
      <c r="AA319" t="b">
        <f t="shared" si="46"/>
        <v>0</v>
      </c>
      <c r="AF319" s="10">
        <v>0</v>
      </c>
      <c r="AG319" s="10">
        <v>0</v>
      </c>
      <c r="AH319" s="10">
        <v>0</v>
      </c>
      <c r="AI319" s="10">
        <v>0</v>
      </c>
      <c r="AJ319" s="10">
        <v>0</v>
      </c>
      <c r="AK319" s="10">
        <v>0</v>
      </c>
    </row>
    <row r="320" spans="1:37" hidden="1" outlineLevel="1" x14ac:dyDescent="0.35">
      <c r="A320" s="22">
        <v>0</v>
      </c>
      <c r="B320" s="19">
        <v>0</v>
      </c>
      <c r="C320" s="19" t="s">
        <v>237</v>
      </c>
      <c r="D320" s="8" t="s">
        <v>213</v>
      </c>
      <c r="E320" s="9">
        <v>4383</v>
      </c>
      <c r="F320" s="8" t="s">
        <v>83</v>
      </c>
      <c r="G320" s="9">
        <v>0</v>
      </c>
      <c r="H320" s="9">
        <v>0</v>
      </c>
      <c r="I320" s="10">
        <v>0</v>
      </c>
      <c r="K320" s="10">
        <v>0</v>
      </c>
      <c r="L320" s="10">
        <v>0</v>
      </c>
      <c r="M320" s="9">
        <v>0</v>
      </c>
      <c r="N320" s="9">
        <v>0</v>
      </c>
      <c r="Q320" s="28">
        <f>_xlfn.XLOOKUP(A320,'[1]Coney Island Sites-Sandy Work C'!$B:$B,'[1]Coney Island Sites-Sandy Work C'!$M:$M,0)</f>
        <v>0</v>
      </c>
      <c r="R320" s="33">
        <f>_xlfn.XLOOKUP(A320,'[1]Coney Island Sites-Sandy Work C'!$B:$B,'[1]Coney Island Sites-Sandy Work C'!$D:$D,0)</f>
        <v>0</v>
      </c>
      <c r="S320" s="33">
        <f t="shared" si="42"/>
        <v>0</v>
      </c>
      <c r="U320" t="b">
        <f t="shared" si="44"/>
        <v>0</v>
      </c>
      <c r="V320" t="e">
        <f t="shared" si="40"/>
        <v>#DIV/0!</v>
      </c>
      <c r="W320" t="e">
        <f t="shared" si="43"/>
        <v>#DIV/0!</v>
      </c>
      <c r="X320" t="e">
        <f t="shared" si="41"/>
        <v>#DIV/0!</v>
      </c>
      <c r="Y320" t="b">
        <f t="shared" si="45"/>
        <v>0</v>
      </c>
      <c r="AA320" t="b">
        <f t="shared" si="46"/>
        <v>0</v>
      </c>
      <c r="AF320" s="10">
        <v>0</v>
      </c>
      <c r="AG320" s="10">
        <v>0</v>
      </c>
      <c r="AH320" s="10">
        <v>0</v>
      </c>
      <c r="AI320" s="10">
        <v>0</v>
      </c>
      <c r="AJ320" s="10">
        <v>0</v>
      </c>
      <c r="AK320" s="10">
        <v>0</v>
      </c>
    </row>
    <row r="321" spans="1:37" hidden="1" outlineLevel="1" x14ac:dyDescent="0.35">
      <c r="A321" s="22">
        <v>0</v>
      </c>
      <c r="B321" s="19">
        <v>0</v>
      </c>
      <c r="C321" s="19" t="s">
        <v>237</v>
      </c>
      <c r="D321" s="8" t="s">
        <v>214</v>
      </c>
      <c r="E321" s="9">
        <v>6510</v>
      </c>
      <c r="F321" s="8" t="s">
        <v>83</v>
      </c>
      <c r="G321" s="9">
        <v>0</v>
      </c>
      <c r="H321" s="9">
        <v>0</v>
      </c>
      <c r="I321" s="10">
        <v>0</v>
      </c>
      <c r="K321" s="10">
        <v>0</v>
      </c>
      <c r="L321" s="10">
        <v>0</v>
      </c>
      <c r="M321" s="9">
        <v>0</v>
      </c>
      <c r="N321" s="9">
        <v>0</v>
      </c>
      <c r="Q321" s="28">
        <f>_xlfn.XLOOKUP(A321,'[1]Coney Island Sites-Sandy Work C'!$B:$B,'[1]Coney Island Sites-Sandy Work C'!$M:$M,0)</f>
        <v>0</v>
      </c>
      <c r="R321" s="33">
        <f>_xlfn.XLOOKUP(A321,'[1]Coney Island Sites-Sandy Work C'!$B:$B,'[1]Coney Island Sites-Sandy Work C'!$D:$D,0)</f>
        <v>0</v>
      </c>
      <c r="S321" s="33">
        <f t="shared" si="42"/>
        <v>0</v>
      </c>
      <c r="U321" t="b">
        <f t="shared" si="44"/>
        <v>0</v>
      </c>
      <c r="V321" t="e">
        <f t="shared" si="40"/>
        <v>#DIV/0!</v>
      </c>
      <c r="W321" t="e">
        <f t="shared" si="43"/>
        <v>#DIV/0!</v>
      </c>
      <c r="X321" t="e">
        <f t="shared" si="41"/>
        <v>#DIV/0!</v>
      </c>
      <c r="Y321" t="b">
        <f t="shared" si="45"/>
        <v>0</v>
      </c>
      <c r="AA321" t="b">
        <f t="shared" si="46"/>
        <v>0</v>
      </c>
      <c r="AF321" s="10">
        <v>0</v>
      </c>
      <c r="AG321" s="10">
        <v>0</v>
      </c>
      <c r="AH321" s="10">
        <v>0</v>
      </c>
      <c r="AI321" s="10">
        <v>0</v>
      </c>
      <c r="AJ321" s="10">
        <v>0</v>
      </c>
      <c r="AK321" s="10">
        <v>0</v>
      </c>
    </row>
    <row r="322" spans="1:37" hidden="1" outlineLevel="1" x14ac:dyDescent="0.35">
      <c r="A322" s="22">
        <v>0</v>
      </c>
      <c r="B322" s="19">
        <v>0</v>
      </c>
      <c r="C322" s="19" t="s">
        <v>237</v>
      </c>
      <c r="D322" s="8" t="s">
        <v>215</v>
      </c>
      <c r="E322" s="9">
        <v>6658</v>
      </c>
      <c r="F322" s="8" t="s">
        <v>83</v>
      </c>
      <c r="G322" s="9">
        <v>0</v>
      </c>
      <c r="H322" s="9">
        <v>0</v>
      </c>
      <c r="I322" s="10">
        <v>0</v>
      </c>
      <c r="K322" s="10">
        <v>0</v>
      </c>
      <c r="L322" s="10">
        <v>0</v>
      </c>
      <c r="M322" s="9">
        <v>0</v>
      </c>
      <c r="N322" s="9">
        <v>0</v>
      </c>
      <c r="Q322" s="28">
        <f>_xlfn.XLOOKUP(A322,'[1]Coney Island Sites-Sandy Work C'!$B:$B,'[1]Coney Island Sites-Sandy Work C'!$M:$M,0)</f>
        <v>0</v>
      </c>
      <c r="R322" s="33">
        <f>_xlfn.XLOOKUP(A322,'[1]Coney Island Sites-Sandy Work C'!$B:$B,'[1]Coney Island Sites-Sandy Work C'!$D:$D,0)</f>
        <v>0</v>
      </c>
      <c r="S322" s="33">
        <f t="shared" si="42"/>
        <v>0</v>
      </c>
      <c r="U322" t="b">
        <f t="shared" si="44"/>
        <v>0</v>
      </c>
      <c r="V322" t="e">
        <f t="shared" si="40"/>
        <v>#DIV/0!</v>
      </c>
      <c r="W322" t="e">
        <f t="shared" si="43"/>
        <v>#DIV/0!</v>
      </c>
      <c r="X322" t="e">
        <f t="shared" si="41"/>
        <v>#DIV/0!</v>
      </c>
      <c r="Y322" t="b">
        <f t="shared" si="45"/>
        <v>0</v>
      </c>
      <c r="AA322" t="b">
        <f t="shared" si="46"/>
        <v>0</v>
      </c>
      <c r="AF322" s="10">
        <v>0</v>
      </c>
      <c r="AG322" s="10">
        <v>0</v>
      </c>
      <c r="AH322" s="10">
        <v>0</v>
      </c>
      <c r="AI322" s="10">
        <v>0</v>
      </c>
      <c r="AJ322" s="10">
        <v>0</v>
      </c>
      <c r="AK322" s="10">
        <v>0</v>
      </c>
    </row>
    <row r="323" spans="1:37" hidden="1" collapsed="1" x14ac:dyDescent="0.35">
      <c r="A323" s="21">
        <v>0</v>
      </c>
      <c r="B323" s="18" t="s">
        <v>789</v>
      </c>
      <c r="C323" s="37" t="s">
        <v>239</v>
      </c>
      <c r="D323" s="5" t="s">
        <v>240</v>
      </c>
      <c r="E323" s="6">
        <v>1039.5</v>
      </c>
      <c r="F323" s="5" t="s">
        <v>136</v>
      </c>
      <c r="G323" s="6">
        <v>1825.83</v>
      </c>
      <c r="H323" s="6">
        <v>0.56933011288016955</v>
      </c>
      <c r="I323" s="7">
        <v>180380.55</v>
      </c>
      <c r="J323" s="40">
        <f>K323/N323</f>
        <v>102.80777152051488</v>
      </c>
      <c r="K323" s="7">
        <v>63895.03</v>
      </c>
      <c r="L323" s="7">
        <v>63895.03</v>
      </c>
      <c r="M323" s="6">
        <v>272.5</v>
      </c>
      <c r="N323" s="6">
        <v>621.5</v>
      </c>
      <c r="Q323" s="27">
        <f>_xlfn.XLOOKUP(A323,'[1]Coney Island Sites-Sandy Work C'!$B:$B,'[1]Coney Island Sites-Sandy Work C'!$M:$M,0)</f>
        <v>0</v>
      </c>
      <c r="R323" s="32">
        <f>_xlfn.XLOOKUP(A323,'[1]Coney Island Sites-Sandy Work C'!$B:$B,'[1]Coney Island Sites-Sandy Work C'!$D:$D,0)</f>
        <v>0</v>
      </c>
      <c r="S323" s="32">
        <f t="shared" si="42"/>
        <v>0</v>
      </c>
      <c r="U323" t="b">
        <f t="shared" si="44"/>
        <v>0</v>
      </c>
      <c r="V323" t="b">
        <f t="shared" si="40"/>
        <v>1</v>
      </c>
      <c r="W323" t="b">
        <f t="shared" si="43"/>
        <v>1</v>
      </c>
      <c r="X323" t="b">
        <f t="shared" si="41"/>
        <v>0</v>
      </c>
      <c r="Y323" t="b">
        <f t="shared" si="45"/>
        <v>0</v>
      </c>
      <c r="AA323" t="b">
        <f t="shared" si="46"/>
        <v>0</v>
      </c>
      <c r="AF323" s="7">
        <v>180380.55</v>
      </c>
      <c r="AG323" s="7">
        <v>0</v>
      </c>
      <c r="AH323" s="7">
        <v>0</v>
      </c>
      <c r="AI323" s="7">
        <v>0</v>
      </c>
      <c r="AJ323" s="7">
        <v>0</v>
      </c>
      <c r="AK323" s="7">
        <v>0</v>
      </c>
    </row>
    <row r="324" spans="1:37" hidden="1" outlineLevel="1" x14ac:dyDescent="0.35">
      <c r="A324" s="22">
        <v>72</v>
      </c>
      <c r="B324" s="19" t="s">
        <v>789</v>
      </c>
      <c r="C324" s="19" t="s">
        <v>239</v>
      </c>
      <c r="D324" s="8" t="s">
        <v>145</v>
      </c>
      <c r="E324" s="9">
        <v>103</v>
      </c>
      <c r="F324" s="8" t="s">
        <v>136</v>
      </c>
      <c r="G324" s="9">
        <v>180.9143722943723</v>
      </c>
      <c r="H324" s="9">
        <v>0</v>
      </c>
      <c r="I324" s="10">
        <v>17873.20505050505</v>
      </c>
      <c r="K324" s="10">
        <v>0</v>
      </c>
      <c r="L324" s="10">
        <v>0</v>
      </c>
      <c r="M324" s="9">
        <v>0</v>
      </c>
      <c r="N324" s="9">
        <v>0</v>
      </c>
      <c r="Q324" s="28">
        <f>_xlfn.XLOOKUP(A324,'[1]Coney Island Sites-Sandy Work C'!$B:$B,'[1]Coney Island Sites-Sandy Work C'!$M:$M,0)</f>
        <v>0</v>
      </c>
      <c r="R324" s="33">
        <f>_xlfn.XLOOKUP(A324,'[1]Coney Island Sites-Sandy Work C'!$B:$B,'[1]Coney Island Sites-Sandy Work C'!$D:$D,0)</f>
        <v>33906</v>
      </c>
      <c r="S324" s="33">
        <f t="shared" si="42"/>
        <v>0</v>
      </c>
      <c r="U324" t="b">
        <f t="shared" si="44"/>
        <v>0</v>
      </c>
      <c r="V324" t="b">
        <f t="shared" si="40"/>
        <v>0</v>
      </c>
      <c r="W324" t="b">
        <f t="shared" si="43"/>
        <v>0</v>
      </c>
      <c r="X324" t="b">
        <f t="shared" si="41"/>
        <v>0</v>
      </c>
      <c r="Y324" t="b">
        <f t="shared" si="45"/>
        <v>0</v>
      </c>
      <c r="AA324" t="b">
        <f t="shared" si="46"/>
        <v>0</v>
      </c>
      <c r="AF324" s="10">
        <v>0</v>
      </c>
      <c r="AG324" s="10">
        <v>0</v>
      </c>
      <c r="AH324" s="10">
        <v>0</v>
      </c>
      <c r="AI324" s="10">
        <v>0</v>
      </c>
      <c r="AJ324" s="10">
        <v>0</v>
      </c>
      <c r="AK324" s="10">
        <v>0</v>
      </c>
    </row>
    <row r="325" spans="1:37" hidden="1" outlineLevel="1" x14ac:dyDescent="0.35">
      <c r="A325" s="22">
        <v>1330</v>
      </c>
      <c r="B325" s="19" t="s">
        <v>789</v>
      </c>
      <c r="C325" s="19" t="s">
        <v>239</v>
      </c>
      <c r="D325" s="8" t="s">
        <v>146</v>
      </c>
      <c r="E325" s="9">
        <v>76</v>
      </c>
      <c r="F325" s="8" t="s">
        <v>136</v>
      </c>
      <c r="G325" s="9">
        <v>133.49021645021651</v>
      </c>
      <c r="H325" s="9">
        <v>0</v>
      </c>
      <c r="I325" s="10">
        <v>13187.995959595961</v>
      </c>
      <c r="K325" s="10">
        <v>0</v>
      </c>
      <c r="L325" s="10">
        <v>0</v>
      </c>
      <c r="M325" s="9">
        <v>0</v>
      </c>
      <c r="N325" s="9">
        <v>0</v>
      </c>
      <c r="Q325" s="28">
        <f>_xlfn.XLOOKUP(A325,'[1]Coney Island Sites-Sandy Work C'!$B:$B,'[1]Coney Island Sites-Sandy Work C'!$M:$M,0)</f>
        <v>0</v>
      </c>
      <c r="R325" s="33">
        <f>_xlfn.XLOOKUP(A325,'[1]Coney Island Sites-Sandy Work C'!$B:$B,'[1]Coney Island Sites-Sandy Work C'!$D:$D,0)</f>
        <v>25018</v>
      </c>
      <c r="S325" s="33">
        <f t="shared" si="42"/>
        <v>0</v>
      </c>
      <c r="U325" t="b">
        <f t="shared" si="44"/>
        <v>0</v>
      </c>
      <c r="V325" t="b">
        <f t="shared" si="40"/>
        <v>0</v>
      </c>
      <c r="W325" t="b">
        <f t="shared" si="43"/>
        <v>0</v>
      </c>
      <c r="X325" t="b">
        <f t="shared" si="41"/>
        <v>0</v>
      </c>
      <c r="Y325" t="b">
        <f t="shared" si="45"/>
        <v>0</v>
      </c>
      <c r="AA325" t="b">
        <f t="shared" si="46"/>
        <v>0</v>
      </c>
      <c r="AF325" s="10">
        <v>0</v>
      </c>
      <c r="AG325" s="10">
        <v>0</v>
      </c>
      <c r="AH325" s="10">
        <v>0</v>
      </c>
      <c r="AI325" s="10">
        <v>0</v>
      </c>
      <c r="AJ325" s="10">
        <v>0</v>
      </c>
      <c r="AK325" s="10">
        <v>0</v>
      </c>
    </row>
    <row r="326" spans="1:37" hidden="1" outlineLevel="1" x14ac:dyDescent="0.35">
      <c r="A326" s="22">
        <v>2603</v>
      </c>
      <c r="B326" s="19" t="s">
        <v>789</v>
      </c>
      <c r="C326" s="19" t="s">
        <v>239</v>
      </c>
      <c r="D326" s="8" t="s">
        <v>147</v>
      </c>
      <c r="E326" s="9">
        <v>92</v>
      </c>
      <c r="F326" s="8" t="s">
        <v>136</v>
      </c>
      <c r="G326" s="9">
        <v>161.59341991341989</v>
      </c>
      <c r="H326" s="9">
        <v>0</v>
      </c>
      <c r="I326" s="10">
        <v>15964.41616161616</v>
      </c>
      <c r="K326" s="10">
        <v>0</v>
      </c>
      <c r="L326" s="10">
        <v>0</v>
      </c>
      <c r="M326" s="9">
        <v>0</v>
      </c>
      <c r="N326" s="9">
        <v>0</v>
      </c>
      <c r="Q326" s="28">
        <f>_xlfn.XLOOKUP(A326,'[1]Coney Island Sites-Sandy Work C'!$B:$B,'[1]Coney Island Sites-Sandy Work C'!$M:$M,0)</f>
        <v>0</v>
      </c>
      <c r="R326" s="33">
        <f>_xlfn.XLOOKUP(A326,'[1]Coney Island Sites-Sandy Work C'!$B:$B,'[1]Coney Island Sites-Sandy Work C'!$D:$D,0)</f>
        <v>30285</v>
      </c>
      <c r="S326" s="33">
        <f t="shared" si="42"/>
        <v>0</v>
      </c>
      <c r="U326" t="b">
        <f t="shared" si="44"/>
        <v>0</v>
      </c>
      <c r="V326" t="b">
        <f t="shared" ref="V326:V389" si="50">(K326/I326)&gt;(M326/E326)</f>
        <v>0</v>
      </c>
      <c r="W326" t="b">
        <f t="shared" si="43"/>
        <v>0</v>
      </c>
      <c r="X326" t="b">
        <f t="shared" ref="X326:X389" si="51">(K326/I326)&gt;0.66</f>
        <v>0</v>
      </c>
      <c r="Y326" t="b">
        <f t="shared" si="45"/>
        <v>0</v>
      </c>
      <c r="AA326" t="b">
        <f t="shared" si="46"/>
        <v>0</v>
      </c>
      <c r="AF326" s="10">
        <v>0</v>
      </c>
      <c r="AG326" s="10">
        <v>0</v>
      </c>
      <c r="AH326" s="10">
        <v>0</v>
      </c>
      <c r="AI326" s="10">
        <v>0</v>
      </c>
      <c r="AJ326" s="10">
        <v>0</v>
      </c>
      <c r="AK326" s="10">
        <v>0</v>
      </c>
    </row>
    <row r="327" spans="1:37" hidden="1" outlineLevel="1" x14ac:dyDescent="0.35">
      <c r="A327" s="22">
        <v>2770</v>
      </c>
      <c r="B327" s="19" t="s">
        <v>789</v>
      </c>
      <c r="C327" s="19" t="s">
        <v>239</v>
      </c>
      <c r="D327" s="8" t="s">
        <v>148</v>
      </c>
      <c r="E327" s="9">
        <v>149</v>
      </c>
      <c r="F327" s="8" t="s">
        <v>136</v>
      </c>
      <c r="G327" s="9">
        <v>261.71108225108219</v>
      </c>
      <c r="H327" s="9">
        <v>0</v>
      </c>
      <c r="I327" s="10">
        <v>25855.413131313129</v>
      </c>
      <c r="K327" s="10">
        <v>26905.933148455941</v>
      </c>
      <c r="L327" s="10">
        <v>0</v>
      </c>
      <c r="M327" s="9">
        <v>149</v>
      </c>
      <c r="N327" s="9">
        <v>261.71108225108219</v>
      </c>
      <c r="Q327" s="28">
        <f>_xlfn.XLOOKUP(A327,'[1]Coney Island Sites-Sandy Work C'!$B:$B,'[1]Coney Island Sites-Sandy Work C'!$M:$M,0)</f>
        <v>0.75</v>
      </c>
      <c r="R327" s="33">
        <f>_xlfn.XLOOKUP(A327,'[1]Coney Island Sites-Sandy Work C'!$B:$B,'[1]Coney Island Sites-Sandy Work C'!$D:$D,0)</f>
        <v>49048</v>
      </c>
      <c r="S327" s="33">
        <f t="shared" ref="S327:S390" si="52">Q327*R327</f>
        <v>36786</v>
      </c>
      <c r="U327" t="b">
        <f t="shared" si="44"/>
        <v>1</v>
      </c>
      <c r="V327" t="b">
        <f t="shared" si="50"/>
        <v>1</v>
      </c>
      <c r="W327" t="b">
        <f t="shared" ref="W327:W390" si="53">(K327/I327)*0.75&gt;(M327/E327)</f>
        <v>0</v>
      </c>
      <c r="X327" t="b">
        <f t="shared" si="51"/>
        <v>1</v>
      </c>
      <c r="Y327" t="b">
        <f t="shared" si="45"/>
        <v>0</v>
      </c>
      <c r="AA327" t="b">
        <f t="shared" si="46"/>
        <v>0</v>
      </c>
      <c r="AF327" s="10">
        <v>0</v>
      </c>
      <c r="AG327" s="10">
        <v>0</v>
      </c>
      <c r="AH327" s="10">
        <v>0</v>
      </c>
      <c r="AI327" s="10">
        <v>0</v>
      </c>
      <c r="AJ327" s="10">
        <v>0</v>
      </c>
      <c r="AK327" s="10">
        <v>0</v>
      </c>
    </row>
    <row r="328" spans="1:37" hidden="1" outlineLevel="1" x14ac:dyDescent="0.35">
      <c r="A328" s="22">
        <v>2944</v>
      </c>
      <c r="B328" s="19" t="s">
        <v>789</v>
      </c>
      <c r="C328" s="19" t="s">
        <v>239</v>
      </c>
      <c r="D328" s="8" t="s">
        <v>149</v>
      </c>
      <c r="E328" s="9">
        <v>139</v>
      </c>
      <c r="F328" s="8" t="s">
        <v>136</v>
      </c>
      <c r="G328" s="9">
        <v>244.14658008658009</v>
      </c>
      <c r="H328" s="9">
        <v>0</v>
      </c>
      <c r="I328" s="10">
        <v>24120.1505050505</v>
      </c>
      <c r="K328" s="10">
        <v>632.01856388990473</v>
      </c>
      <c r="L328" s="10">
        <v>0</v>
      </c>
      <c r="M328" s="9">
        <v>3.5</v>
      </c>
      <c r="N328" s="9">
        <v>6.1475757575757566</v>
      </c>
      <c r="Q328" s="28">
        <f>_xlfn.XLOOKUP(A328,'[1]Coney Island Sites-Sandy Work C'!$B:$B,'[1]Coney Island Sites-Sandy Work C'!$M:$M,0)</f>
        <v>0.5</v>
      </c>
      <c r="R328" s="33">
        <f>_xlfn.XLOOKUP(A328,'[1]Coney Island Sites-Sandy Work C'!$B:$B,'[1]Coney Island Sites-Sandy Work C'!$D:$D,0)</f>
        <v>45756</v>
      </c>
      <c r="S328" s="33">
        <f t="shared" si="52"/>
        <v>22878</v>
      </c>
      <c r="U328" t="b">
        <f t="shared" si="44"/>
        <v>0</v>
      </c>
      <c r="V328" t="b">
        <f t="shared" si="50"/>
        <v>1</v>
      </c>
      <c r="W328" t="b">
        <f t="shared" si="53"/>
        <v>0</v>
      </c>
      <c r="X328" t="b">
        <f t="shared" si="51"/>
        <v>0</v>
      </c>
      <c r="Y328" t="b">
        <f t="shared" si="45"/>
        <v>0</v>
      </c>
      <c r="AA328" t="b">
        <f t="shared" si="46"/>
        <v>0</v>
      </c>
      <c r="AF328" s="10">
        <v>0</v>
      </c>
      <c r="AG328" s="10">
        <v>0</v>
      </c>
      <c r="AH328" s="10">
        <v>0</v>
      </c>
      <c r="AI328" s="10">
        <v>0</v>
      </c>
      <c r="AJ328" s="10">
        <v>0</v>
      </c>
      <c r="AK328" s="10">
        <v>0</v>
      </c>
    </row>
    <row r="329" spans="1:37" hidden="1" outlineLevel="1" x14ac:dyDescent="0.35">
      <c r="A329" s="22">
        <v>489</v>
      </c>
      <c r="B329" s="19" t="s">
        <v>789</v>
      </c>
      <c r="C329" s="19" t="s">
        <v>239</v>
      </c>
      <c r="D329" s="8" t="s">
        <v>139</v>
      </c>
      <c r="E329" s="9">
        <v>56</v>
      </c>
      <c r="F329" s="8" t="s">
        <v>136</v>
      </c>
      <c r="G329" s="9">
        <v>98.36121212121212</v>
      </c>
      <c r="H329" s="9">
        <v>0</v>
      </c>
      <c r="I329" s="10">
        <v>9717.4707070707063</v>
      </c>
      <c r="K329" s="10">
        <v>0</v>
      </c>
      <c r="L329" s="10">
        <v>0</v>
      </c>
      <c r="M329" s="9">
        <v>0</v>
      </c>
      <c r="N329" s="9">
        <v>0</v>
      </c>
      <c r="Q329" s="28">
        <f>_xlfn.XLOOKUP(A329,'[1]Coney Island Sites-Sandy Work C'!$B:$B,'[1]Coney Island Sites-Sandy Work C'!$M:$M,0)</f>
        <v>0</v>
      </c>
      <c r="R329" s="33">
        <f>_xlfn.XLOOKUP(A329,'[1]Coney Island Sites-Sandy Work C'!$B:$B,'[1]Coney Island Sites-Sandy Work C'!$D:$D,0)</f>
        <v>18434</v>
      </c>
      <c r="S329" s="33">
        <f t="shared" si="52"/>
        <v>0</v>
      </c>
      <c r="U329" t="b">
        <f t="shared" ref="U329:U392" si="54">K329&gt;I329</f>
        <v>0</v>
      </c>
      <c r="V329" t="b">
        <f t="shared" si="50"/>
        <v>0</v>
      </c>
      <c r="W329" t="b">
        <f t="shared" si="53"/>
        <v>0</v>
      </c>
      <c r="X329" t="b">
        <f t="shared" si="51"/>
        <v>0</v>
      </c>
      <c r="Y329" t="b">
        <f t="shared" ref="Y329:Y392" si="55">L329&gt;I329</f>
        <v>0</v>
      </c>
      <c r="AA329" t="b">
        <f t="shared" ref="AA329:AA392" si="56">M329&gt;E329</f>
        <v>0</v>
      </c>
      <c r="AF329" s="10">
        <v>0</v>
      </c>
      <c r="AG329" s="10">
        <v>0</v>
      </c>
      <c r="AH329" s="10">
        <v>0</v>
      </c>
      <c r="AI329" s="10">
        <v>0</v>
      </c>
      <c r="AJ329" s="10">
        <v>0</v>
      </c>
      <c r="AK329" s="10">
        <v>0</v>
      </c>
    </row>
    <row r="330" spans="1:37" hidden="1" outlineLevel="1" x14ac:dyDescent="0.35">
      <c r="A330" s="22">
        <v>671</v>
      </c>
      <c r="B330" s="19" t="s">
        <v>789</v>
      </c>
      <c r="C330" s="19" t="s">
        <v>239</v>
      </c>
      <c r="D330" s="8" t="s">
        <v>140</v>
      </c>
      <c r="E330" s="9">
        <v>57</v>
      </c>
      <c r="F330" s="8" t="s">
        <v>136</v>
      </c>
      <c r="G330" s="9">
        <v>100.1176623376623</v>
      </c>
      <c r="H330" s="9">
        <v>0</v>
      </c>
      <c r="I330" s="10">
        <v>9890.9969696969692</v>
      </c>
      <c r="K330" s="10">
        <v>0</v>
      </c>
      <c r="L330" s="10">
        <v>0</v>
      </c>
      <c r="M330" s="9">
        <v>0</v>
      </c>
      <c r="N330" s="9">
        <v>0</v>
      </c>
      <c r="Q330" s="28">
        <f>_xlfn.XLOOKUP(A330,'[1]Coney Island Sites-Sandy Work C'!$B:$B,'[1]Coney Island Sites-Sandy Work C'!$M:$M,0)</f>
        <v>0.75</v>
      </c>
      <c r="R330" s="33">
        <f>_xlfn.XLOOKUP(A330,'[1]Coney Island Sites-Sandy Work C'!$B:$B,'[1]Coney Island Sites-Sandy Work C'!$D:$D,0)</f>
        <v>18763</v>
      </c>
      <c r="S330" s="33">
        <f t="shared" si="52"/>
        <v>14072.25</v>
      </c>
      <c r="U330" t="b">
        <f t="shared" si="54"/>
        <v>0</v>
      </c>
      <c r="V330" t="b">
        <f t="shared" si="50"/>
        <v>0</v>
      </c>
      <c r="W330" t="b">
        <f t="shared" si="53"/>
        <v>0</v>
      </c>
      <c r="X330" t="b">
        <f t="shared" si="51"/>
        <v>0</v>
      </c>
      <c r="Y330" t="b">
        <f t="shared" si="55"/>
        <v>0</v>
      </c>
      <c r="AA330" t="b">
        <f t="shared" si="56"/>
        <v>0</v>
      </c>
      <c r="AF330" s="10">
        <v>0</v>
      </c>
      <c r="AG330" s="10">
        <v>0</v>
      </c>
      <c r="AH330" s="10">
        <v>0</v>
      </c>
      <c r="AI330" s="10">
        <v>0</v>
      </c>
      <c r="AJ330" s="10">
        <v>0</v>
      </c>
      <c r="AK330" s="10">
        <v>0</v>
      </c>
    </row>
    <row r="331" spans="1:37" hidden="1" outlineLevel="1" x14ac:dyDescent="0.35">
      <c r="A331" s="22">
        <v>850</v>
      </c>
      <c r="B331" s="19" t="s">
        <v>789</v>
      </c>
      <c r="C331" s="19" t="s">
        <v>239</v>
      </c>
      <c r="D331" s="8" t="s">
        <v>141</v>
      </c>
      <c r="E331" s="9">
        <v>57</v>
      </c>
      <c r="F331" s="8" t="s">
        <v>136</v>
      </c>
      <c r="G331" s="9">
        <v>100.1176623376623</v>
      </c>
      <c r="H331" s="9">
        <v>0</v>
      </c>
      <c r="I331" s="10">
        <v>9890.9969696969692</v>
      </c>
      <c r="K331" s="10">
        <v>0</v>
      </c>
      <c r="L331" s="10">
        <v>0</v>
      </c>
      <c r="M331" s="9">
        <v>0</v>
      </c>
      <c r="N331" s="9">
        <v>0</v>
      </c>
      <c r="Q331" s="28">
        <f>_xlfn.XLOOKUP(A331,'[1]Coney Island Sites-Sandy Work C'!$B:$B,'[1]Coney Island Sites-Sandy Work C'!$M:$M,0)</f>
        <v>0</v>
      </c>
      <c r="R331" s="33">
        <f>_xlfn.XLOOKUP(A331,'[1]Coney Island Sites-Sandy Work C'!$B:$B,'[1]Coney Island Sites-Sandy Work C'!$D:$D,0)</f>
        <v>18763</v>
      </c>
      <c r="S331" s="33">
        <f t="shared" si="52"/>
        <v>0</v>
      </c>
      <c r="U331" t="b">
        <f t="shared" si="54"/>
        <v>0</v>
      </c>
      <c r="V331" t="b">
        <f t="shared" si="50"/>
        <v>0</v>
      </c>
      <c r="W331" t="b">
        <f t="shared" si="53"/>
        <v>0</v>
      </c>
      <c r="X331" t="b">
        <f t="shared" si="51"/>
        <v>0</v>
      </c>
      <c r="Y331" t="b">
        <f t="shared" si="55"/>
        <v>0</v>
      </c>
      <c r="AA331" t="b">
        <f t="shared" si="56"/>
        <v>0</v>
      </c>
      <c r="AF331" s="10">
        <v>0</v>
      </c>
      <c r="AG331" s="10">
        <v>0</v>
      </c>
      <c r="AH331" s="10">
        <v>0</v>
      </c>
      <c r="AI331" s="10">
        <v>0</v>
      </c>
      <c r="AJ331" s="10">
        <v>0</v>
      </c>
      <c r="AK331" s="10">
        <v>0</v>
      </c>
    </row>
    <row r="332" spans="1:37" hidden="1" outlineLevel="1" x14ac:dyDescent="0.35">
      <c r="A332" s="22">
        <v>1034</v>
      </c>
      <c r="B332" s="19" t="s">
        <v>789</v>
      </c>
      <c r="C332" s="19" t="s">
        <v>239</v>
      </c>
      <c r="D332" s="8" t="s">
        <v>142</v>
      </c>
      <c r="E332" s="9">
        <v>57</v>
      </c>
      <c r="F332" s="8" t="s">
        <v>136</v>
      </c>
      <c r="G332" s="9">
        <v>100.1176623376623</v>
      </c>
      <c r="H332" s="9">
        <v>0</v>
      </c>
      <c r="I332" s="10">
        <v>9890.9969696969692</v>
      </c>
      <c r="K332" s="10">
        <v>0</v>
      </c>
      <c r="L332" s="10">
        <v>0</v>
      </c>
      <c r="M332" s="9">
        <v>0</v>
      </c>
      <c r="N332" s="9">
        <v>0</v>
      </c>
      <c r="Q332" s="28">
        <f>_xlfn.XLOOKUP(A332,'[1]Coney Island Sites-Sandy Work C'!$B:$B,'[1]Coney Island Sites-Sandy Work C'!$M:$M,0)</f>
        <v>0</v>
      </c>
      <c r="R332" s="33">
        <f>_xlfn.XLOOKUP(A332,'[1]Coney Island Sites-Sandy Work C'!$B:$B,'[1]Coney Island Sites-Sandy Work C'!$D:$D,0)</f>
        <v>18763</v>
      </c>
      <c r="S332" s="33">
        <f t="shared" si="52"/>
        <v>0</v>
      </c>
      <c r="U332" t="b">
        <f t="shared" si="54"/>
        <v>0</v>
      </c>
      <c r="V332" t="b">
        <f t="shared" si="50"/>
        <v>0</v>
      </c>
      <c r="W332" t="b">
        <f t="shared" si="53"/>
        <v>0</v>
      </c>
      <c r="X332" t="b">
        <f t="shared" si="51"/>
        <v>0</v>
      </c>
      <c r="Y332" t="b">
        <f t="shared" si="55"/>
        <v>0</v>
      </c>
      <c r="AA332" t="b">
        <f t="shared" si="56"/>
        <v>0</v>
      </c>
      <c r="AF332" s="10">
        <v>0</v>
      </c>
      <c r="AG332" s="10">
        <v>0</v>
      </c>
      <c r="AH332" s="10">
        <v>0</v>
      </c>
      <c r="AI332" s="10">
        <v>0</v>
      </c>
      <c r="AJ332" s="10">
        <v>0</v>
      </c>
      <c r="AK332" s="10">
        <v>0</v>
      </c>
    </row>
    <row r="333" spans="1:37" hidden="1" outlineLevel="1" x14ac:dyDescent="0.35">
      <c r="A333" s="22">
        <v>1217</v>
      </c>
      <c r="B333" s="19" t="s">
        <v>789</v>
      </c>
      <c r="C333" s="19" t="s">
        <v>239</v>
      </c>
      <c r="D333" s="8" t="s">
        <v>143</v>
      </c>
      <c r="E333" s="9">
        <v>57</v>
      </c>
      <c r="F333" s="8" t="s">
        <v>136</v>
      </c>
      <c r="G333" s="9">
        <v>100.1176623376623</v>
      </c>
      <c r="H333" s="9">
        <v>0</v>
      </c>
      <c r="I333" s="10">
        <v>9890.9969696969692</v>
      </c>
      <c r="K333" s="10">
        <v>0</v>
      </c>
      <c r="L333" s="10">
        <v>0</v>
      </c>
      <c r="M333" s="9">
        <v>0</v>
      </c>
      <c r="N333" s="9">
        <v>0</v>
      </c>
      <c r="Q333" s="28">
        <f>_xlfn.XLOOKUP(A333,'[1]Coney Island Sites-Sandy Work C'!$B:$B,'[1]Coney Island Sites-Sandy Work C'!$M:$M,0)</f>
        <v>0</v>
      </c>
      <c r="R333" s="33">
        <f>_xlfn.XLOOKUP(A333,'[1]Coney Island Sites-Sandy Work C'!$B:$B,'[1]Coney Island Sites-Sandy Work C'!$D:$D,0)</f>
        <v>18763</v>
      </c>
      <c r="S333" s="33">
        <f t="shared" si="52"/>
        <v>0</v>
      </c>
      <c r="U333" t="b">
        <f t="shared" si="54"/>
        <v>0</v>
      </c>
      <c r="V333" t="b">
        <f t="shared" si="50"/>
        <v>0</v>
      </c>
      <c r="W333" t="b">
        <f t="shared" si="53"/>
        <v>0</v>
      </c>
      <c r="X333" t="b">
        <f t="shared" si="51"/>
        <v>0</v>
      </c>
      <c r="Y333" t="b">
        <f t="shared" si="55"/>
        <v>0</v>
      </c>
      <c r="AA333" t="b">
        <f t="shared" si="56"/>
        <v>0</v>
      </c>
      <c r="AF333" s="10">
        <v>0</v>
      </c>
      <c r="AG333" s="10">
        <v>0</v>
      </c>
      <c r="AH333" s="10">
        <v>0</v>
      </c>
      <c r="AI333" s="10">
        <v>0</v>
      </c>
      <c r="AJ333" s="10">
        <v>0</v>
      </c>
      <c r="AK333" s="10">
        <v>0</v>
      </c>
    </row>
    <row r="334" spans="1:37" hidden="1" outlineLevel="1" x14ac:dyDescent="0.35">
      <c r="A334" s="22">
        <v>1400</v>
      </c>
      <c r="B334" s="19" t="s">
        <v>789</v>
      </c>
      <c r="C334" s="19" t="s">
        <v>239</v>
      </c>
      <c r="D334" s="8" t="s">
        <v>144</v>
      </c>
      <c r="E334" s="9">
        <v>173</v>
      </c>
      <c r="F334" s="8" t="s">
        <v>136</v>
      </c>
      <c r="G334" s="9">
        <v>303.86588744588738</v>
      </c>
      <c r="H334" s="9">
        <v>0</v>
      </c>
      <c r="I334" s="10">
        <v>30020.043434343432</v>
      </c>
      <c r="K334" s="10">
        <v>0</v>
      </c>
      <c r="L334" s="10">
        <v>0</v>
      </c>
      <c r="M334" s="9">
        <v>0</v>
      </c>
      <c r="N334" s="9">
        <v>0</v>
      </c>
      <c r="Q334" s="28">
        <f>_xlfn.XLOOKUP(A334,'[1]Coney Island Sites-Sandy Work C'!$B:$B,'[1]Coney Island Sites-Sandy Work C'!$M:$M,0)</f>
        <v>0</v>
      </c>
      <c r="R334" s="33">
        <f>_xlfn.XLOOKUP(A334,'[1]Coney Island Sites-Sandy Work C'!$B:$B,'[1]Coney Island Sites-Sandy Work C'!$D:$D,0)</f>
        <v>56948</v>
      </c>
      <c r="S334" s="33">
        <f t="shared" si="52"/>
        <v>0</v>
      </c>
      <c r="U334" t="b">
        <f t="shared" si="54"/>
        <v>0</v>
      </c>
      <c r="V334" t="b">
        <f t="shared" si="50"/>
        <v>0</v>
      </c>
      <c r="W334" t="b">
        <f t="shared" si="53"/>
        <v>0</v>
      </c>
      <c r="X334" t="b">
        <f t="shared" si="51"/>
        <v>0</v>
      </c>
      <c r="Y334" t="b">
        <f t="shared" si="55"/>
        <v>0</v>
      </c>
      <c r="AA334" t="b">
        <f t="shared" si="56"/>
        <v>0</v>
      </c>
      <c r="AF334" s="10">
        <v>0</v>
      </c>
      <c r="AG334" s="10">
        <v>0</v>
      </c>
      <c r="AH334" s="10">
        <v>0</v>
      </c>
      <c r="AI334" s="10">
        <v>0</v>
      </c>
      <c r="AJ334" s="10">
        <v>0</v>
      </c>
      <c r="AK334" s="10">
        <v>0</v>
      </c>
    </row>
    <row r="335" spans="1:37" hidden="1" outlineLevel="1" x14ac:dyDescent="0.35">
      <c r="A335" s="22">
        <v>2366</v>
      </c>
      <c r="B335" s="19" t="s">
        <v>789</v>
      </c>
      <c r="C335" s="19" t="s">
        <v>239</v>
      </c>
      <c r="D335" s="8" t="s">
        <v>150</v>
      </c>
      <c r="E335" s="9">
        <v>389</v>
      </c>
      <c r="F335" s="8" t="s">
        <v>136</v>
      </c>
      <c r="G335" s="9">
        <v>683.25913419913422</v>
      </c>
      <c r="H335" s="9">
        <v>0</v>
      </c>
      <c r="I335" s="10">
        <v>67501.716161616161</v>
      </c>
      <c r="K335" s="10">
        <v>0</v>
      </c>
      <c r="L335" s="10">
        <v>0</v>
      </c>
      <c r="M335" s="9">
        <v>0</v>
      </c>
      <c r="N335" s="9">
        <v>0</v>
      </c>
      <c r="Q335" s="28">
        <f>_xlfn.XLOOKUP(A335,'[1]Coney Island Sites-Sandy Work C'!$B:$B,'[1]Coney Island Sites-Sandy Work C'!$M:$M,0)</f>
        <v>0</v>
      </c>
      <c r="R335" s="33">
        <f>_xlfn.XLOOKUP(A335,'[1]Coney Island Sites-Sandy Work C'!$B:$B,'[1]Coney Island Sites-Sandy Work C'!$D:$D,0)</f>
        <v>117673</v>
      </c>
      <c r="S335" s="33">
        <f t="shared" si="52"/>
        <v>0</v>
      </c>
      <c r="U335" t="b">
        <f t="shared" si="54"/>
        <v>0</v>
      </c>
      <c r="V335" t="b">
        <f t="shared" si="50"/>
        <v>0</v>
      </c>
      <c r="W335" t="b">
        <f t="shared" si="53"/>
        <v>0</v>
      </c>
      <c r="X335" t="b">
        <f t="shared" si="51"/>
        <v>0</v>
      </c>
      <c r="Y335" t="b">
        <f t="shared" si="55"/>
        <v>0</v>
      </c>
      <c r="AA335" t="b">
        <f t="shared" si="56"/>
        <v>0</v>
      </c>
      <c r="AF335" s="10">
        <v>0</v>
      </c>
      <c r="AG335" s="10">
        <v>0</v>
      </c>
      <c r="AH335" s="10">
        <v>0</v>
      </c>
      <c r="AI335" s="10">
        <v>0</v>
      </c>
      <c r="AJ335" s="10">
        <v>0</v>
      </c>
      <c r="AK335" s="10">
        <v>0</v>
      </c>
    </row>
    <row r="336" spans="1:37" hidden="1" collapsed="1" x14ac:dyDescent="0.35">
      <c r="A336" s="20">
        <v>0</v>
      </c>
      <c r="B336" s="17" t="s">
        <v>790</v>
      </c>
      <c r="C336" s="17" t="s">
        <v>241</v>
      </c>
      <c r="D336" s="4" t="s">
        <v>242</v>
      </c>
      <c r="E336" s="3">
        <v>150</v>
      </c>
      <c r="F336" s="4" t="s">
        <v>136</v>
      </c>
      <c r="G336" s="3">
        <v>144</v>
      </c>
      <c r="H336" s="3">
        <v>1.041666666666667</v>
      </c>
      <c r="I336" s="2">
        <v>13759.32</v>
      </c>
      <c r="J336" s="40" t="e">
        <f>K336/N336</f>
        <v>#DIV/0!</v>
      </c>
      <c r="K336" s="2">
        <v>0</v>
      </c>
      <c r="L336" s="2">
        <v>0</v>
      </c>
      <c r="M336" s="3">
        <v>0</v>
      </c>
      <c r="N336" s="3">
        <v>0</v>
      </c>
      <c r="Q336" s="24">
        <f>_xlfn.XLOOKUP(A336,'[1]Coney Island Sites-Sandy Work C'!$B:$B,'[1]Coney Island Sites-Sandy Work C'!$M:$M,0)</f>
        <v>0</v>
      </c>
      <c r="R336" s="31">
        <f>_xlfn.XLOOKUP(A336,'[1]Coney Island Sites-Sandy Work C'!$B:$B,'[1]Coney Island Sites-Sandy Work C'!$D:$D,0)</f>
        <v>0</v>
      </c>
      <c r="S336" s="31">
        <f t="shared" si="52"/>
        <v>0</v>
      </c>
      <c r="U336" t="b">
        <f t="shared" si="54"/>
        <v>0</v>
      </c>
      <c r="V336" t="b">
        <f t="shared" si="50"/>
        <v>0</v>
      </c>
      <c r="W336" t="b">
        <f t="shared" si="53"/>
        <v>0</v>
      </c>
      <c r="X336" t="b">
        <f t="shared" si="51"/>
        <v>0</v>
      </c>
      <c r="Y336" t="b">
        <f t="shared" si="55"/>
        <v>0</v>
      </c>
      <c r="AA336" t="b">
        <f t="shared" si="56"/>
        <v>0</v>
      </c>
      <c r="AF336" s="2">
        <v>13759.32</v>
      </c>
      <c r="AG336" s="2">
        <v>0</v>
      </c>
      <c r="AH336" s="2">
        <v>0</v>
      </c>
      <c r="AI336" s="2">
        <v>0</v>
      </c>
      <c r="AJ336" s="2">
        <v>0</v>
      </c>
      <c r="AK336" s="2">
        <v>0</v>
      </c>
    </row>
    <row r="337" spans="1:37" hidden="1" outlineLevel="1" x14ac:dyDescent="0.35">
      <c r="A337" s="22">
        <v>312</v>
      </c>
      <c r="B337" s="19" t="s">
        <v>790</v>
      </c>
      <c r="C337" s="19" t="s">
        <v>241</v>
      </c>
      <c r="D337" s="8" t="s">
        <v>95</v>
      </c>
      <c r="E337" s="9">
        <v>18</v>
      </c>
      <c r="F337" s="8" t="s">
        <v>136</v>
      </c>
      <c r="G337" s="9">
        <v>17.28</v>
      </c>
      <c r="H337" s="9">
        <v>0</v>
      </c>
      <c r="I337" s="10">
        <v>1651.1184000000001</v>
      </c>
      <c r="K337" s="10">
        <v>0</v>
      </c>
      <c r="L337" s="10">
        <v>0</v>
      </c>
      <c r="M337" s="9">
        <v>0</v>
      </c>
      <c r="N337" s="9">
        <v>0</v>
      </c>
      <c r="Q337" s="28">
        <f>_xlfn.XLOOKUP(A337,'[1]Coney Island Sites-Sandy Work C'!$B:$B,'[1]Coney Island Sites-Sandy Work C'!$M:$M,0)</f>
        <v>0</v>
      </c>
      <c r="R337" s="33">
        <f>_xlfn.XLOOKUP(A337,'[1]Coney Island Sites-Sandy Work C'!$B:$B,'[1]Coney Island Sites-Sandy Work C'!$D:$D,0)</f>
        <v>5947</v>
      </c>
      <c r="S337" s="33">
        <f t="shared" si="52"/>
        <v>0</v>
      </c>
      <c r="U337" t="b">
        <f t="shared" si="54"/>
        <v>0</v>
      </c>
      <c r="V337" t="b">
        <f t="shared" si="50"/>
        <v>0</v>
      </c>
      <c r="W337" t="b">
        <f t="shared" si="53"/>
        <v>0</v>
      </c>
      <c r="X337" t="b">
        <f t="shared" si="51"/>
        <v>0</v>
      </c>
      <c r="Y337" t="b">
        <f t="shared" si="55"/>
        <v>0</v>
      </c>
      <c r="AA337" t="b">
        <f t="shared" si="56"/>
        <v>0</v>
      </c>
      <c r="AF337" s="10">
        <v>0</v>
      </c>
      <c r="AG337" s="10">
        <v>0</v>
      </c>
      <c r="AH337" s="10">
        <v>0</v>
      </c>
      <c r="AI337" s="10">
        <v>0</v>
      </c>
      <c r="AJ337" s="10">
        <v>0</v>
      </c>
      <c r="AK337" s="10">
        <v>0</v>
      </c>
    </row>
    <row r="338" spans="1:37" hidden="1" outlineLevel="1" x14ac:dyDescent="0.35">
      <c r="A338" s="22">
        <v>396</v>
      </c>
      <c r="B338" s="19" t="s">
        <v>790</v>
      </c>
      <c r="C338" s="19" t="s">
        <v>241</v>
      </c>
      <c r="D338" s="8" t="s">
        <v>96</v>
      </c>
      <c r="E338" s="9">
        <v>18</v>
      </c>
      <c r="F338" s="8" t="s">
        <v>136</v>
      </c>
      <c r="G338" s="9">
        <v>17.28</v>
      </c>
      <c r="H338" s="9">
        <v>0</v>
      </c>
      <c r="I338" s="10">
        <v>1651.1184000000001</v>
      </c>
      <c r="K338" s="10">
        <v>0</v>
      </c>
      <c r="L338" s="10">
        <v>0</v>
      </c>
      <c r="M338" s="9">
        <v>0</v>
      </c>
      <c r="N338" s="9">
        <v>0</v>
      </c>
      <c r="Q338" s="28">
        <f>_xlfn.XLOOKUP(A338,'[1]Coney Island Sites-Sandy Work C'!$B:$B,'[1]Coney Island Sites-Sandy Work C'!$M:$M,0)</f>
        <v>0</v>
      </c>
      <c r="R338" s="33">
        <f>_xlfn.XLOOKUP(A338,'[1]Coney Island Sites-Sandy Work C'!$B:$B,'[1]Coney Island Sites-Sandy Work C'!$D:$D,0)</f>
        <v>5947</v>
      </c>
      <c r="S338" s="33">
        <f t="shared" si="52"/>
        <v>0</v>
      </c>
      <c r="U338" t="b">
        <f t="shared" si="54"/>
        <v>0</v>
      </c>
      <c r="V338" t="b">
        <f t="shared" si="50"/>
        <v>0</v>
      </c>
      <c r="W338" t="b">
        <f t="shared" si="53"/>
        <v>0</v>
      </c>
      <c r="X338" t="b">
        <f t="shared" si="51"/>
        <v>0</v>
      </c>
      <c r="Y338" t="b">
        <f t="shared" si="55"/>
        <v>0</v>
      </c>
      <c r="AA338" t="b">
        <f t="shared" si="56"/>
        <v>0</v>
      </c>
      <c r="AF338" s="10">
        <v>0</v>
      </c>
      <c r="AG338" s="10">
        <v>0</v>
      </c>
      <c r="AH338" s="10">
        <v>0</v>
      </c>
      <c r="AI338" s="10">
        <v>0</v>
      </c>
      <c r="AJ338" s="10">
        <v>0</v>
      </c>
      <c r="AK338" s="10">
        <v>0</v>
      </c>
    </row>
    <row r="339" spans="1:37" hidden="1" outlineLevel="1" x14ac:dyDescent="0.35">
      <c r="A339" s="22">
        <v>2077</v>
      </c>
      <c r="B339" s="19" t="s">
        <v>790</v>
      </c>
      <c r="C339" s="19" t="s">
        <v>241</v>
      </c>
      <c r="D339" s="8" t="s">
        <v>97</v>
      </c>
      <c r="E339" s="9">
        <v>10</v>
      </c>
      <c r="F339" s="8" t="s">
        <v>136</v>
      </c>
      <c r="G339" s="9">
        <v>9.6</v>
      </c>
      <c r="H339" s="9">
        <v>0</v>
      </c>
      <c r="I339" s="10">
        <v>917.28800000000001</v>
      </c>
      <c r="K339" s="10">
        <v>0</v>
      </c>
      <c r="L339" s="10">
        <v>0</v>
      </c>
      <c r="M339" s="9">
        <v>0</v>
      </c>
      <c r="N339" s="9">
        <v>0</v>
      </c>
      <c r="Q339" s="28">
        <f>_xlfn.XLOOKUP(A339,'[1]Coney Island Sites-Sandy Work C'!$B:$B,'[1]Coney Island Sites-Sandy Work C'!$M:$M,0)</f>
        <v>0</v>
      </c>
      <c r="R339" s="33">
        <f>_xlfn.XLOOKUP(A339,'[1]Coney Island Sites-Sandy Work C'!$B:$B,'[1]Coney Island Sites-Sandy Work C'!$D:$D,0)</f>
        <v>3304</v>
      </c>
      <c r="S339" s="33">
        <f t="shared" si="52"/>
        <v>0</v>
      </c>
      <c r="U339" t="b">
        <f t="shared" si="54"/>
        <v>0</v>
      </c>
      <c r="V339" t="b">
        <f t="shared" si="50"/>
        <v>0</v>
      </c>
      <c r="W339" t="b">
        <f t="shared" si="53"/>
        <v>0</v>
      </c>
      <c r="X339" t="b">
        <f t="shared" si="51"/>
        <v>0</v>
      </c>
      <c r="Y339" t="b">
        <f t="shared" si="55"/>
        <v>0</v>
      </c>
      <c r="AA339" t="b">
        <f t="shared" si="56"/>
        <v>0</v>
      </c>
      <c r="AF339" s="10">
        <v>0</v>
      </c>
      <c r="AG339" s="10">
        <v>0</v>
      </c>
      <c r="AH339" s="10">
        <v>0</v>
      </c>
      <c r="AI339" s="10">
        <v>0</v>
      </c>
      <c r="AJ339" s="10">
        <v>0</v>
      </c>
      <c r="AK339" s="10">
        <v>0</v>
      </c>
    </row>
    <row r="340" spans="1:37" hidden="1" outlineLevel="1" x14ac:dyDescent="0.35">
      <c r="A340" s="22">
        <v>2156</v>
      </c>
      <c r="B340" s="19" t="s">
        <v>790</v>
      </c>
      <c r="C340" s="19" t="s">
        <v>241</v>
      </c>
      <c r="D340" s="8" t="s">
        <v>98</v>
      </c>
      <c r="E340" s="9">
        <v>16</v>
      </c>
      <c r="F340" s="8" t="s">
        <v>136</v>
      </c>
      <c r="G340" s="9">
        <v>15.36</v>
      </c>
      <c r="H340" s="9">
        <v>0</v>
      </c>
      <c r="I340" s="10">
        <v>1467.6608000000001</v>
      </c>
      <c r="K340" s="10">
        <v>0</v>
      </c>
      <c r="L340" s="10">
        <v>0</v>
      </c>
      <c r="M340" s="9">
        <v>0</v>
      </c>
      <c r="N340" s="9">
        <v>0</v>
      </c>
      <c r="Q340" s="28">
        <f>_xlfn.XLOOKUP(A340,'[1]Coney Island Sites-Sandy Work C'!$B:$B,'[1]Coney Island Sites-Sandy Work C'!$M:$M,0)</f>
        <v>0</v>
      </c>
      <c r="R340" s="33">
        <f>_xlfn.XLOOKUP(A340,'[1]Coney Island Sites-Sandy Work C'!$B:$B,'[1]Coney Island Sites-Sandy Work C'!$D:$D,0)</f>
        <v>5286</v>
      </c>
      <c r="S340" s="33">
        <f t="shared" si="52"/>
        <v>0</v>
      </c>
      <c r="U340" t="b">
        <f t="shared" si="54"/>
        <v>0</v>
      </c>
      <c r="V340" t="b">
        <f t="shared" si="50"/>
        <v>0</v>
      </c>
      <c r="W340" t="b">
        <f t="shared" si="53"/>
        <v>0</v>
      </c>
      <c r="X340" t="b">
        <f t="shared" si="51"/>
        <v>0</v>
      </c>
      <c r="Y340" t="b">
        <f t="shared" si="55"/>
        <v>0</v>
      </c>
      <c r="AA340" t="b">
        <f t="shared" si="56"/>
        <v>0</v>
      </c>
      <c r="AF340" s="10">
        <v>0</v>
      </c>
      <c r="AG340" s="10">
        <v>0</v>
      </c>
      <c r="AH340" s="10">
        <v>0</v>
      </c>
      <c r="AI340" s="10">
        <v>0</v>
      </c>
      <c r="AJ340" s="10">
        <v>0</v>
      </c>
      <c r="AK340" s="10">
        <v>0</v>
      </c>
    </row>
    <row r="341" spans="1:37" hidden="1" outlineLevel="1" x14ac:dyDescent="0.35">
      <c r="A341" s="22">
        <v>2262</v>
      </c>
      <c r="B341" s="19" t="s">
        <v>790</v>
      </c>
      <c r="C341" s="19" t="s">
        <v>241</v>
      </c>
      <c r="D341" s="8" t="s">
        <v>150</v>
      </c>
      <c r="E341" s="9">
        <v>18</v>
      </c>
      <c r="F341" s="8" t="s">
        <v>136</v>
      </c>
      <c r="G341" s="9">
        <v>17.28</v>
      </c>
      <c r="H341" s="9">
        <v>0</v>
      </c>
      <c r="I341" s="10">
        <v>1651.1184000000001</v>
      </c>
      <c r="K341" s="10">
        <v>0</v>
      </c>
      <c r="L341" s="10">
        <v>0</v>
      </c>
      <c r="M341" s="9">
        <v>0</v>
      </c>
      <c r="N341" s="9">
        <v>0</v>
      </c>
      <c r="Q341" s="28">
        <f>_xlfn.XLOOKUP(A341,'[1]Coney Island Sites-Sandy Work C'!$B:$B,'[1]Coney Island Sites-Sandy Work C'!$M:$M,0)</f>
        <v>0</v>
      </c>
      <c r="R341" s="33">
        <f>_xlfn.XLOOKUP(A341,'[1]Coney Island Sites-Sandy Work C'!$B:$B,'[1]Coney Island Sites-Sandy Work C'!$D:$D,0)</f>
        <v>5947</v>
      </c>
      <c r="S341" s="33">
        <f t="shared" si="52"/>
        <v>0</v>
      </c>
      <c r="U341" t="b">
        <f t="shared" si="54"/>
        <v>0</v>
      </c>
      <c r="V341" t="b">
        <f t="shared" si="50"/>
        <v>0</v>
      </c>
      <c r="W341" t="b">
        <f t="shared" si="53"/>
        <v>0</v>
      </c>
      <c r="X341" t="b">
        <f t="shared" si="51"/>
        <v>0</v>
      </c>
      <c r="Y341" t="b">
        <f t="shared" si="55"/>
        <v>0</v>
      </c>
      <c r="AA341" t="b">
        <f t="shared" si="56"/>
        <v>0</v>
      </c>
      <c r="AF341" s="10">
        <v>0</v>
      </c>
      <c r="AG341" s="10">
        <v>0</v>
      </c>
      <c r="AH341" s="10">
        <v>0</v>
      </c>
      <c r="AI341" s="10">
        <v>0</v>
      </c>
      <c r="AJ341" s="10">
        <v>0</v>
      </c>
      <c r="AK341" s="10">
        <v>0</v>
      </c>
    </row>
    <row r="342" spans="1:37" hidden="1" collapsed="1" x14ac:dyDescent="0.35">
      <c r="A342" s="21">
        <v>0</v>
      </c>
      <c r="B342" s="18" t="s">
        <v>791</v>
      </c>
      <c r="C342" s="34" t="s">
        <v>243</v>
      </c>
      <c r="D342" s="5" t="s">
        <v>244</v>
      </c>
      <c r="E342" s="6">
        <v>1220</v>
      </c>
      <c r="F342" s="5" t="s">
        <v>136</v>
      </c>
      <c r="G342" s="6">
        <v>1234.3599999999999</v>
      </c>
      <c r="H342" s="6">
        <v>0.98836644090864911</v>
      </c>
      <c r="I342" s="7">
        <v>128078.47</v>
      </c>
      <c r="J342" s="40">
        <f>K342/N342</f>
        <v>112.07728269381363</v>
      </c>
      <c r="K342" s="7">
        <v>143122.69</v>
      </c>
      <c r="L342" s="7">
        <v>143122.69</v>
      </c>
      <c r="M342" s="6">
        <v>951</v>
      </c>
      <c r="N342" s="6">
        <v>1277</v>
      </c>
      <c r="Q342" s="27">
        <f>_xlfn.XLOOKUP(A342,'[1]Coney Island Sites-Sandy Work C'!$B:$B,'[1]Coney Island Sites-Sandy Work C'!$M:$M,0)</f>
        <v>0</v>
      </c>
      <c r="R342" s="32">
        <f>_xlfn.XLOOKUP(A342,'[1]Coney Island Sites-Sandy Work C'!$B:$B,'[1]Coney Island Sites-Sandy Work C'!$D:$D,0)</f>
        <v>0</v>
      </c>
      <c r="S342" s="32">
        <f t="shared" si="52"/>
        <v>0</v>
      </c>
      <c r="U342" t="b">
        <f t="shared" si="54"/>
        <v>1</v>
      </c>
      <c r="V342" t="b">
        <f t="shared" si="50"/>
        <v>1</v>
      </c>
      <c r="W342" t="b">
        <f t="shared" si="53"/>
        <v>1</v>
      </c>
      <c r="X342" t="b">
        <f t="shared" si="51"/>
        <v>1</v>
      </c>
      <c r="Y342" t="b">
        <f t="shared" si="55"/>
        <v>1</v>
      </c>
      <c r="AA342" t="b">
        <f t="shared" si="56"/>
        <v>0</v>
      </c>
      <c r="AC342" t="s">
        <v>809</v>
      </c>
      <c r="AF342" s="7">
        <v>128078.47</v>
      </c>
      <c r="AG342" s="7">
        <v>0</v>
      </c>
      <c r="AH342" s="7">
        <v>0</v>
      </c>
      <c r="AI342" s="7">
        <v>0</v>
      </c>
      <c r="AJ342" s="7">
        <v>0</v>
      </c>
      <c r="AK342" s="7">
        <v>0</v>
      </c>
    </row>
    <row r="343" spans="1:37" hidden="1" outlineLevel="1" x14ac:dyDescent="0.35">
      <c r="A343" s="22">
        <v>313</v>
      </c>
      <c r="B343" s="19" t="s">
        <v>791</v>
      </c>
      <c r="C343" s="19" t="s">
        <v>243</v>
      </c>
      <c r="D343" s="8" t="s">
        <v>95</v>
      </c>
      <c r="E343" s="9">
        <v>158</v>
      </c>
      <c r="F343" s="8" t="s">
        <v>136</v>
      </c>
      <c r="G343" s="9">
        <v>159.85973770491799</v>
      </c>
      <c r="H343" s="9">
        <v>0</v>
      </c>
      <c r="I343" s="10">
        <v>16587.211688524589</v>
      </c>
      <c r="K343" s="10">
        <v>17916.645014113001</v>
      </c>
      <c r="L343" s="10">
        <v>0</v>
      </c>
      <c r="M343" s="9">
        <v>158</v>
      </c>
      <c r="N343" s="9">
        <v>159.85973770491799</v>
      </c>
      <c r="O343" s="14">
        <f>Q343*E343</f>
        <v>158</v>
      </c>
      <c r="Q343" s="28">
        <f>_xlfn.XLOOKUP(A343,'[1]Coney Island Sites-Sandy Work C'!$B:$B,'[1]Coney Island Sites-Sandy Work C'!$M:$M,0)</f>
        <v>1</v>
      </c>
      <c r="R343" s="33">
        <f>_xlfn.XLOOKUP(A343,'[1]Coney Island Sites-Sandy Work C'!$B:$B,'[1]Coney Island Sites-Sandy Work C'!$D:$D,0)</f>
        <v>40284</v>
      </c>
      <c r="S343" s="33">
        <f t="shared" si="52"/>
        <v>40284</v>
      </c>
      <c r="U343" t="b">
        <f t="shared" si="54"/>
        <v>1</v>
      </c>
      <c r="V343" t="b">
        <f t="shared" si="50"/>
        <v>1</v>
      </c>
      <c r="W343" t="b">
        <f t="shared" si="53"/>
        <v>0</v>
      </c>
      <c r="X343" t="b">
        <f t="shared" si="51"/>
        <v>1</v>
      </c>
      <c r="Y343" t="b">
        <f t="shared" si="55"/>
        <v>0</v>
      </c>
      <c r="AA343" t="b">
        <f t="shared" si="56"/>
        <v>0</v>
      </c>
      <c r="AF343" s="10">
        <v>0</v>
      </c>
      <c r="AG343" s="10">
        <v>0</v>
      </c>
      <c r="AH343" s="10">
        <v>0</v>
      </c>
      <c r="AI343" s="10">
        <v>0</v>
      </c>
      <c r="AJ343" s="10">
        <v>0</v>
      </c>
      <c r="AK343" s="10">
        <v>0</v>
      </c>
    </row>
    <row r="344" spans="1:37" hidden="1" outlineLevel="1" x14ac:dyDescent="0.35">
      <c r="A344" s="22">
        <v>397</v>
      </c>
      <c r="B344" s="19" t="s">
        <v>791</v>
      </c>
      <c r="C344" s="19" t="s">
        <v>243</v>
      </c>
      <c r="D344" s="8" t="s">
        <v>96</v>
      </c>
      <c r="E344" s="9">
        <v>235</v>
      </c>
      <c r="F344" s="8" t="s">
        <v>136</v>
      </c>
      <c r="G344" s="9">
        <v>237.7660655737705</v>
      </c>
      <c r="H344" s="9">
        <v>0</v>
      </c>
      <c r="I344" s="10">
        <v>24670.85282786885</v>
      </c>
      <c r="K344" s="10">
        <v>24153.451822823208</v>
      </c>
      <c r="L344" s="10">
        <v>0</v>
      </c>
      <c r="M344" s="9">
        <v>213</v>
      </c>
      <c r="N344" s="9">
        <v>215.50711475409841</v>
      </c>
      <c r="O344" s="14">
        <f t="shared" ref="O344:O347" si="57">Q344*E344</f>
        <v>0</v>
      </c>
      <c r="Q344" s="28">
        <f>_xlfn.XLOOKUP(A344,'[1]Coney Island Sites-Sandy Work C'!$B:$B,'[1]Coney Island Sites-Sandy Work C'!$M:$M,0)</f>
        <v>0</v>
      </c>
      <c r="R344" s="33">
        <f>_xlfn.XLOOKUP(A344,'[1]Coney Island Sites-Sandy Work C'!$B:$B,'[1]Coney Island Sites-Sandy Work C'!$D:$D,0)</f>
        <v>59916</v>
      </c>
      <c r="S344" s="33">
        <f t="shared" si="52"/>
        <v>0</v>
      </c>
      <c r="U344" t="b">
        <f t="shared" si="54"/>
        <v>0</v>
      </c>
      <c r="V344" t="b">
        <f t="shared" si="50"/>
        <v>1</v>
      </c>
      <c r="W344" t="b">
        <f t="shared" si="53"/>
        <v>0</v>
      </c>
      <c r="X344" t="b">
        <f t="shared" si="51"/>
        <v>1</v>
      </c>
      <c r="Y344" t="b">
        <f t="shared" si="55"/>
        <v>0</v>
      </c>
      <c r="AA344" t="b">
        <f t="shared" si="56"/>
        <v>0</v>
      </c>
      <c r="AF344" s="10">
        <v>0</v>
      </c>
      <c r="AG344" s="10">
        <v>0</v>
      </c>
      <c r="AH344" s="10">
        <v>0</v>
      </c>
      <c r="AI344" s="10">
        <v>0</v>
      </c>
      <c r="AJ344" s="10">
        <v>0</v>
      </c>
      <c r="AK344" s="10">
        <v>0</v>
      </c>
    </row>
    <row r="345" spans="1:37" hidden="1" outlineLevel="1" x14ac:dyDescent="0.35">
      <c r="A345" s="22">
        <v>2079</v>
      </c>
      <c r="B345" s="19" t="s">
        <v>791</v>
      </c>
      <c r="C345" s="19" t="s">
        <v>243</v>
      </c>
      <c r="D345" s="8" t="s">
        <v>97</v>
      </c>
      <c r="E345" s="9">
        <v>221</v>
      </c>
      <c r="F345" s="8" t="s">
        <v>136</v>
      </c>
      <c r="G345" s="9">
        <v>223.60127868852459</v>
      </c>
      <c r="H345" s="9">
        <v>0</v>
      </c>
      <c r="I345" s="10">
        <v>23201.099893442621</v>
      </c>
      <c r="K345" s="10">
        <v>25060.623722271968</v>
      </c>
      <c r="L345" s="10">
        <v>0</v>
      </c>
      <c r="M345" s="9">
        <v>221</v>
      </c>
      <c r="N345" s="9">
        <v>223.60127868852459</v>
      </c>
      <c r="O345" s="14">
        <f t="shared" si="57"/>
        <v>176.79999999999998</v>
      </c>
      <c r="Q345" s="28">
        <f>_xlfn.XLOOKUP(A345,'[1]Coney Island Sites-Sandy Work C'!$B:$B,'[1]Coney Island Sites-Sandy Work C'!$M:$M,0)</f>
        <v>0.79999999999999993</v>
      </c>
      <c r="R345" s="33">
        <f>_xlfn.XLOOKUP(A345,'[1]Coney Island Sites-Sandy Work C'!$B:$B,'[1]Coney Island Sites-Sandy Work C'!$D:$D,0)</f>
        <v>56347</v>
      </c>
      <c r="S345" s="33">
        <f t="shared" si="52"/>
        <v>45077.599999999999</v>
      </c>
      <c r="U345" t="b">
        <f t="shared" si="54"/>
        <v>1</v>
      </c>
      <c r="V345" t="b">
        <f t="shared" si="50"/>
        <v>1</v>
      </c>
      <c r="W345" t="b">
        <f t="shared" si="53"/>
        <v>0</v>
      </c>
      <c r="X345" t="b">
        <f t="shared" si="51"/>
        <v>1</v>
      </c>
      <c r="Y345" t="b">
        <f t="shared" si="55"/>
        <v>0</v>
      </c>
      <c r="AA345" t="b">
        <f t="shared" si="56"/>
        <v>0</v>
      </c>
      <c r="AF345" s="10">
        <v>0</v>
      </c>
      <c r="AG345" s="10">
        <v>0</v>
      </c>
      <c r="AH345" s="10">
        <v>0</v>
      </c>
      <c r="AI345" s="10">
        <v>0</v>
      </c>
      <c r="AJ345" s="10">
        <v>0</v>
      </c>
      <c r="AK345" s="10">
        <v>0</v>
      </c>
    </row>
    <row r="346" spans="1:37" hidden="1" outlineLevel="1" x14ac:dyDescent="0.35">
      <c r="A346" s="22">
        <v>2157</v>
      </c>
      <c r="B346" s="19" t="s">
        <v>791</v>
      </c>
      <c r="C346" s="19" t="s">
        <v>243</v>
      </c>
      <c r="D346" s="8" t="s">
        <v>98</v>
      </c>
      <c r="E346" s="9">
        <v>243</v>
      </c>
      <c r="F346" s="8" t="s">
        <v>136</v>
      </c>
      <c r="G346" s="9">
        <v>245.86022950819671</v>
      </c>
      <c r="H346" s="9">
        <v>0</v>
      </c>
      <c r="I346" s="10">
        <v>25510.711647540978</v>
      </c>
      <c r="K346" s="10">
        <v>27555.346445756059</v>
      </c>
      <c r="L346" s="10">
        <v>0</v>
      </c>
      <c r="M346" s="9">
        <v>243</v>
      </c>
      <c r="N346" s="9">
        <v>245.86022950819671</v>
      </c>
      <c r="O346" s="14">
        <f t="shared" si="57"/>
        <v>218.70000000000002</v>
      </c>
      <c r="Q346" s="28">
        <f>_xlfn.XLOOKUP(A346,'[1]Coney Island Sites-Sandy Work C'!$B:$B,'[1]Coney Island Sites-Sandy Work C'!$M:$M,0)</f>
        <v>0.9</v>
      </c>
      <c r="R346" s="33">
        <f>_xlfn.XLOOKUP(A346,'[1]Coney Island Sites-Sandy Work C'!$B:$B,'[1]Coney Island Sites-Sandy Work C'!$D:$D,0)</f>
        <v>61956</v>
      </c>
      <c r="S346" s="33">
        <f t="shared" si="52"/>
        <v>55760.4</v>
      </c>
      <c r="U346" t="b">
        <f t="shared" si="54"/>
        <v>1</v>
      </c>
      <c r="V346" t="b">
        <f t="shared" si="50"/>
        <v>1</v>
      </c>
      <c r="W346" t="b">
        <f t="shared" si="53"/>
        <v>0</v>
      </c>
      <c r="X346" t="b">
        <f t="shared" si="51"/>
        <v>1</v>
      </c>
      <c r="Y346" t="b">
        <f t="shared" si="55"/>
        <v>0</v>
      </c>
      <c r="AA346" t="b">
        <f t="shared" si="56"/>
        <v>0</v>
      </c>
      <c r="AF346" s="10">
        <v>0</v>
      </c>
      <c r="AG346" s="10">
        <v>0</v>
      </c>
      <c r="AH346" s="10">
        <v>0</v>
      </c>
      <c r="AI346" s="10">
        <v>0</v>
      </c>
      <c r="AJ346" s="10">
        <v>0</v>
      </c>
      <c r="AK346" s="10">
        <v>0</v>
      </c>
    </row>
    <row r="347" spans="1:37" hidden="1" outlineLevel="1" x14ac:dyDescent="0.35">
      <c r="A347" s="22">
        <v>2263</v>
      </c>
      <c r="B347" s="19" t="s">
        <v>791</v>
      </c>
      <c r="C347" s="19" t="s">
        <v>243</v>
      </c>
      <c r="D347" s="8" t="s">
        <v>101</v>
      </c>
      <c r="E347" s="9">
        <v>150</v>
      </c>
      <c r="F347" s="8" t="s">
        <v>136</v>
      </c>
      <c r="G347" s="9">
        <v>151.76557377049181</v>
      </c>
      <c r="H347" s="9">
        <v>0</v>
      </c>
      <c r="I347" s="10">
        <v>15747.35286885246</v>
      </c>
      <c r="K347" s="10">
        <v>0</v>
      </c>
      <c r="L347" s="10">
        <v>0</v>
      </c>
      <c r="M347" s="9">
        <v>0</v>
      </c>
      <c r="N347" s="9">
        <v>0</v>
      </c>
      <c r="O347" s="14">
        <f t="shared" si="57"/>
        <v>0</v>
      </c>
      <c r="Q347" s="28">
        <f>_xlfn.XLOOKUP(A347,'[1]Coney Island Sites-Sandy Work C'!$B:$B,'[1]Coney Island Sites-Sandy Work C'!$M:$M,0)</f>
        <v>0</v>
      </c>
      <c r="R347" s="33">
        <f>_xlfn.XLOOKUP(A347,'[1]Coney Island Sites-Sandy Work C'!$B:$B,'[1]Coney Island Sites-Sandy Work C'!$D:$D,0)</f>
        <v>38245</v>
      </c>
      <c r="S347" s="33">
        <f t="shared" si="52"/>
        <v>0</v>
      </c>
      <c r="U347" t="b">
        <f t="shared" si="54"/>
        <v>0</v>
      </c>
      <c r="V347" t="b">
        <f t="shared" si="50"/>
        <v>0</v>
      </c>
      <c r="W347" t="b">
        <f t="shared" si="53"/>
        <v>0</v>
      </c>
      <c r="X347" t="b">
        <f t="shared" si="51"/>
        <v>0</v>
      </c>
      <c r="Y347" t="b">
        <f t="shared" si="55"/>
        <v>0</v>
      </c>
      <c r="AA347" t="b">
        <f t="shared" si="56"/>
        <v>0</v>
      </c>
      <c r="AF347" s="10">
        <v>0</v>
      </c>
      <c r="AG347" s="10">
        <v>0</v>
      </c>
      <c r="AH347" s="10">
        <v>0</v>
      </c>
      <c r="AI347" s="10">
        <v>0</v>
      </c>
      <c r="AJ347" s="10">
        <v>0</v>
      </c>
      <c r="AK347" s="10">
        <v>0</v>
      </c>
    </row>
    <row r="348" spans="1:37" hidden="1" collapsed="1" x14ac:dyDescent="0.35">
      <c r="A348" s="20">
        <v>0</v>
      </c>
      <c r="B348" s="17" t="s">
        <v>789</v>
      </c>
      <c r="C348" s="17" t="s">
        <v>245</v>
      </c>
      <c r="D348" s="4" t="s">
        <v>246</v>
      </c>
      <c r="E348" s="3">
        <v>171</v>
      </c>
      <c r="F348" s="4" t="s">
        <v>136</v>
      </c>
      <c r="G348" s="3">
        <v>360</v>
      </c>
      <c r="H348" s="3">
        <v>0.47499999999999998</v>
      </c>
      <c r="I348" s="2">
        <v>36435.9</v>
      </c>
      <c r="J348" s="40" t="e">
        <f>K348/N348</f>
        <v>#DIV/0!</v>
      </c>
      <c r="K348" s="2">
        <v>0</v>
      </c>
      <c r="L348" s="2">
        <v>0</v>
      </c>
      <c r="M348" s="3">
        <v>0</v>
      </c>
      <c r="N348" s="3">
        <v>0</v>
      </c>
      <c r="Q348" s="24">
        <f>_xlfn.XLOOKUP(A348,'[1]Coney Island Sites-Sandy Work C'!$B:$B,'[1]Coney Island Sites-Sandy Work C'!$M:$M,0)</f>
        <v>0</v>
      </c>
      <c r="R348" s="31">
        <f>_xlfn.XLOOKUP(A348,'[1]Coney Island Sites-Sandy Work C'!$B:$B,'[1]Coney Island Sites-Sandy Work C'!$D:$D,0)</f>
        <v>0</v>
      </c>
      <c r="S348" s="31">
        <f t="shared" si="52"/>
        <v>0</v>
      </c>
      <c r="U348" t="b">
        <f t="shared" si="54"/>
        <v>0</v>
      </c>
      <c r="V348" t="b">
        <f t="shared" si="50"/>
        <v>0</v>
      </c>
      <c r="W348" t="b">
        <f t="shared" si="53"/>
        <v>0</v>
      </c>
      <c r="X348" t="b">
        <f t="shared" si="51"/>
        <v>0</v>
      </c>
      <c r="Y348" t="b">
        <f t="shared" si="55"/>
        <v>0</v>
      </c>
      <c r="AA348" t="b">
        <f t="shared" si="56"/>
        <v>0</v>
      </c>
      <c r="AF348" s="2">
        <v>36435.9</v>
      </c>
      <c r="AG348" s="2">
        <v>0</v>
      </c>
      <c r="AH348" s="2">
        <v>0</v>
      </c>
      <c r="AI348" s="2">
        <v>0</v>
      </c>
      <c r="AJ348" s="2">
        <v>0</v>
      </c>
      <c r="AK348" s="2">
        <v>0</v>
      </c>
    </row>
    <row r="349" spans="1:37" hidden="1" outlineLevel="1" x14ac:dyDescent="0.35">
      <c r="A349" s="22">
        <v>314</v>
      </c>
      <c r="B349" s="19" t="s">
        <v>789</v>
      </c>
      <c r="C349" s="19" t="s">
        <v>245</v>
      </c>
      <c r="D349" s="8" t="s">
        <v>95</v>
      </c>
      <c r="E349" s="9">
        <v>48</v>
      </c>
      <c r="F349" s="8" t="s">
        <v>136</v>
      </c>
      <c r="G349" s="9">
        <v>101.0526315789474</v>
      </c>
      <c r="H349" s="9">
        <v>0</v>
      </c>
      <c r="I349" s="10">
        <v>10227.621052631581</v>
      </c>
      <c r="K349" s="10">
        <v>0</v>
      </c>
      <c r="L349" s="10">
        <v>0</v>
      </c>
      <c r="M349" s="9">
        <v>0</v>
      </c>
      <c r="N349" s="9">
        <v>0</v>
      </c>
      <c r="Q349" s="28">
        <f>_xlfn.XLOOKUP(A349,'[1]Coney Island Sites-Sandy Work C'!$B:$B,'[1]Coney Island Sites-Sandy Work C'!$M:$M,0)</f>
        <v>0</v>
      </c>
      <c r="R349" s="33">
        <f>_xlfn.XLOOKUP(A349,'[1]Coney Island Sites-Sandy Work C'!$B:$B,'[1]Coney Island Sites-Sandy Work C'!$D:$D,0)</f>
        <v>25224</v>
      </c>
      <c r="S349" s="33">
        <f t="shared" si="52"/>
        <v>0</v>
      </c>
      <c r="U349" t="b">
        <f t="shared" si="54"/>
        <v>0</v>
      </c>
      <c r="V349" t="b">
        <f t="shared" si="50"/>
        <v>0</v>
      </c>
      <c r="W349" t="b">
        <f t="shared" si="53"/>
        <v>0</v>
      </c>
      <c r="X349" t="b">
        <f t="shared" si="51"/>
        <v>0</v>
      </c>
      <c r="Y349" t="b">
        <f t="shared" si="55"/>
        <v>0</v>
      </c>
      <c r="AA349" t="b">
        <f t="shared" si="56"/>
        <v>0</v>
      </c>
      <c r="AF349" s="10">
        <v>0</v>
      </c>
      <c r="AG349" s="10">
        <v>0</v>
      </c>
      <c r="AH349" s="10">
        <v>0</v>
      </c>
      <c r="AI349" s="10">
        <v>0</v>
      </c>
      <c r="AJ349" s="10">
        <v>0</v>
      </c>
      <c r="AK349" s="10">
        <v>0</v>
      </c>
    </row>
    <row r="350" spans="1:37" hidden="1" outlineLevel="1" x14ac:dyDescent="0.35">
      <c r="A350" s="22">
        <v>2080</v>
      </c>
      <c r="B350" s="19" t="s">
        <v>789</v>
      </c>
      <c r="C350" s="19" t="s">
        <v>245</v>
      </c>
      <c r="D350" s="8" t="s">
        <v>97</v>
      </c>
      <c r="E350" s="9">
        <v>63</v>
      </c>
      <c r="F350" s="8" t="s">
        <v>136</v>
      </c>
      <c r="G350" s="9">
        <v>132.63157894736841</v>
      </c>
      <c r="H350" s="9">
        <v>0</v>
      </c>
      <c r="I350" s="10">
        <v>13423.752631578949</v>
      </c>
      <c r="K350" s="10">
        <v>0</v>
      </c>
      <c r="L350" s="10">
        <v>0</v>
      </c>
      <c r="M350" s="9">
        <v>0</v>
      </c>
      <c r="N350" s="9">
        <v>0</v>
      </c>
      <c r="Q350" s="28">
        <f>_xlfn.XLOOKUP(A350,'[1]Coney Island Sites-Sandy Work C'!$B:$B,'[1]Coney Island Sites-Sandy Work C'!$M:$M,0)</f>
        <v>0</v>
      </c>
      <c r="R350" s="33">
        <f>_xlfn.XLOOKUP(A350,'[1]Coney Island Sites-Sandy Work C'!$B:$B,'[1]Coney Island Sites-Sandy Work C'!$D:$D,0)</f>
        <v>33106</v>
      </c>
      <c r="S350" s="33">
        <f t="shared" si="52"/>
        <v>0</v>
      </c>
      <c r="U350" t="b">
        <f t="shared" si="54"/>
        <v>0</v>
      </c>
      <c r="V350" t="b">
        <f t="shared" si="50"/>
        <v>0</v>
      </c>
      <c r="W350" t="b">
        <f t="shared" si="53"/>
        <v>0</v>
      </c>
      <c r="X350" t="b">
        <f t="shared" si="51"/>
        <v>0</v>
      </c>
      <c r="Y350" t="b">
        <f t="shared" si="55"/>
        <v>0</v>
      </c>
      <c r="AA350" t="b">
        <f t="shared" si="56"/>
        <v>0</v>
      </c>
      <c r="AF350" s="10">
        <v>0</v>
      </c>
      <c r="AG350" s="10">
        <v>0</v>
      </c>
      <c r="AH350" s="10">
        <v>0</v>
      </c>
      <c r="AI350" s="10">
        <v>0</v>
      </c>
      <c r="AJ350" s="10">
        <v>0</v>
      </c>
      <c r="AK350" s="10">
        <v>0</v>
      </c>
    </row>
    <row r="351" spans="1:37" hidden="1" outlineLevel="1" x14ac:dyDescent="0.35">
      <c r="A351" s="22">
        <v>2158</v>
      </c>
      <c r="B351" s="19" t="s">
        <v>789</v>
      </c>
      <c r="C351" s="19" t="s">
        <v>245</v>
      </c>
      <c r="D351" s="8" t="s">
        <v>98</v>
      </c>
      <c r="E351" s="9">
        <v>60</v>
      </c>
      <c r="F351" s="8" t="s">
        <v>136</v>
      </c>
      <c r="G351" s="9">
        <v>126.31578947368421</v>
      </c>
      <c r="H351" s="9">
        <v>0</v>
      </c>
      <c r="I351" s="10">
        <v>12784.52631578947</v>
      </c>
      <c r="K351" s="10">
        <v>0</v>
      </c>
      <c r="L351" s="10">
        <v>0</v>
      </c>
      <c r="M351" s="9">
        <v>0</v>
      </c>
      <c r="N351" s="9">
        <v>0</v>
      </c>
      <c r="Q351" s="28">
        <f>_xlfn.XLOOKUP(A351,'[1]Coney Island Sites-Sandy Work C'!$B:$B,'[1]Coney Island Sites-Sandy Work C'!$M:$M,0)</f>
        <v>0</v>
      </c>
      <c r="R351" s="33">
        <f>_xlfn.XLOOKUP(A351,'[1]Coney Island Sites-Sandy Work C'!$B:$B,'[1]Coney Island Sites-Sandy Work C'!$D:$D,0)</f>
        <v>31529</v>
      </c>
      <c r="S351" s="33">
        <f t="shared" si="52"/>
        <v>0</v>
      </c>
      <c r="U351" t="b">
        <f t="shared" si="54"/>
        <v>0</v>
      </c>
      <c r="V351" t="b">
        <f t="shared" si="50"/>
        <v>0</v>
      </c>
      <c r="W351" t="b">
        <f t="shared" si="53"/>
        <v>0</v>
      </c>
      <c r="X351" t="b">
        <f t="shared" si="51"/>
        <v>0</v>
      </c>
      <c r="Y351" t="b">
        <f t="shared" si="55"/>
        <v>0</v>
      </c>
      <c r="AA351" t="b">
        <f t="shared" si="56"/>
        <v>0</v>
      </c>
      <c r="AF351" s="10">
        <v>0</v>
      </c>
      <c r="AG351" s="10">
        <v>0</v>
      </c>
      <c r="AH351" s="10">
        <v>0</v>
      </c>
      <c r="AI351" s="10">
        <v>0</v>
      </c>
      <c r="AJ351" s="10">
        <v>0</v>
      </c>
      <c r="AK351" s="10">
        <v>0</v>
      </c>
    </row>
    <row r="352" spans="1:37" hidden="1" collapsed="1" x14ac:dyDescent="0.35">
      <c r="A352" s="21">
        <v>0</v>
      </c>
      <c r="B352" s="18" t="s">
        <v>789</v>
      </c>
      <c r="C352" s="37" t="s">
        <v>247</v>
      </c>
      <c r="D352" s="5" t="s">
        <v>248</v>
      </c>
      <c r="E352" s="6">
        <v>270</v>
      </c>
      <c r="F352" s="5" t="s">
        <v>136</v>
      </c>
      <c r="G352" s="6">
        <v>1218.3499999999999</v>
      </c>
      <c r="H352" s="6">
        <v>0.22161119546928221</v>
      </c>
      <c r="I352" s="7">
        <v>143548.85999999999</v>
      </c>
      <c r="J352" s="40">
        <f>K352/N352</f>
        <v>115.80226277372263</v>
      </c>
      <c r="K352" s="7">
        <v>15864.91</v>
      </c>
      <c r="L352" s="7">
        <v>15864.91</v>
      </c>
      <c r="M352" s="6">
        <v>106</v>
      </c>
      <c r="N352" s="6">
        <v>137</v>
      </c>
      <c r="Q352" s="27">
        <f>_xlfn.XLOOKUP(A352,'[1]Coney Island Sites-Sandy Work C'!$B:$B,'[1]Coney Island Sites-Sandy Work C'!$M:$M,0)</f>
        <v>0</v>
      </c>
      <c r="R352" s="32">
        <f>_xlfn.XLOOKUP(A352,'[1]Coney Island Sites-Sandy Work C'!$B:$B,'[1]Coney Island Sites-Sandy Work C'!$D:$D,0)</f>
        <v>0</v>
      </c>
      <c r="S352" s="32">
        <f t="shared" si="52"/>
        <v>0</v>
      </c>
      <c r="U352" t="b">
        <f t="shared" si="54"/>
        <v>0</v>
      </c>
      <c r="V352" t="b">
        <f t="shared" si="50"/>
        <v>0</v>
      </c>
      <c r="W352" t="b">
        <f t="shared" si="53"/>
        <v>0</v>
      </c>
      <c r="X352" t="b">
        <f t="shared" si="51"/>
        <v>0</v>
      </c>
      <c r="Y352" t="b">
        <f t="shared" si="55"/>
        <v>0</v>
      </c>
      <c r="AA352" t="b">
        <f t="shared" si="56"/>
        <v>0</v>
      </c>
      <c r="AF352" s="7">
        <v>143548.85999999999</v>
      </c>
      <c r="AG352" s="7">
        <v>0</v>
      </c>
      <c r="AH352" s="7">
        <v>0</v>
      </c>
      <c r="AI352" s="7">
        <v>0</v>
      </c>
      <c r="AJ352" s="7">
        <v>0</v>
      </c>
      <c r="AK352" s="7">
        <v>0</v>
      </c>
    </row>
    <row r="353" spans="1:37" hidden="1" outlineLevel="1" x14ac:dyDescent="0.35">
      <c r="A353" s="22">
        <v>73</v>
      </c>
      <c r="B353" s="19" t="s">
        <v>789</v>
      </c>
      <c r="C353" s="19" t="s">
        <v>247</v>
      </c>
      <c r="D353" s="8" t="s">
        <v>145</v>
      </c>
      <c r="E353" s="9">
        <v>22</v>
      </c>
      <c r="F353" s="8" t="s">
        <v>136</v>
      </c>
      <c r="G353" s="9">
        <v>99.272962962962964</v>
      </c>
      <c r="H353" s="9">
        <v>0</v>
      </c>
      <c r="I353" s="10">
        <v>11696.573777777779</v>
      </c>
      <c r="K353" s="10">
        <v>0</v>
      </c>
      <c r="L353" s="10">
        <v>0</v>
      </c>
      <c r="M353" s="9">
        <v>0</v>
      </c>
      <c r="N353" s="9">
        <v>0</v>
      </c>
      <c r="Q353" s="28">
        <f>_xlfn.XLOOKUP(A353,'[1]Coney Island Sites-Sandy Work C'!$B:$B,'[1]Coney Island Sites-Sandy Work C'!$M:$M,0)</f>
        <v>0</v>
      </c>
      <c r="R353" s="33">
        <f>_xlfn.XLOOKUP(A353,'[1]Coney Island Sites-Sandy Work C'!$B:$B,'[1]Coney Island Sites-Sandy Work C'!$D:$D,0)</f>
        <v>18856</v>
      </c>
      <c r="S353" s="33">
        <f t="shared" si="52"/>
        <v>0</v>
      </c>
      <c r="U353" t="b">
        <f t="shared" si="54"/>
        <v>0</v>
      </c>
      <c r="V353" t="b">
        <f t="shared" si="50"/>
        <v>0</v>
      </c>
      <c r="W353" t="b">
        <f t="shared" si="53"/>
        <v>0</v>
      </c>
      <c r="X353" t="b">
        <f t="shared" si="51"/>
        <v>0</v>
      </c>
      <c r="Y353" t="b">
        <f t="shared" si="55"/>
        <v>0</v>
      </c>
      <c r="AA353" t="b">
        <f t="shared" si="56"/>
        <v>0</v>
      </c>
      <c r="AF353" s="10">
        <v>0</v>
      </c>
      <c r="AG353" s="10">
        <v>0</v>
      </c>
      <c r="AH353" s="10">
        <v>0</v>
      </c>
      <c r="AI353" s="10">
        <v>0</v>
      </c>
      <c r="AJ353" s="10">
        <v>0</v>
      </c>
      <c r="AK353" s="10">
        <v>0</v>
      </c>
    </row>
    <row r="354" spans="1:37" hidden="1" outlineLevel="1" x14ac:dyDescent="0.35">
      <c r="A354" s="22">
        <v>1341</v>
      </c>
      <c r="B354" s="19" t="s">
        <v>789</v>
      </c>
      <c r="C354" s="19" t="s">
        <v>247</v>
      </c>
      <c r="D354" s="8" t="s">
        <v>146</v>
      </c>
      <c r="E354" s="9">
        <v>29</v>
      </c>
      <c r="F354" s="8" t="s">
        <v>136</v>
      </c>
      <c r="G354" s="9">
        <v>130.8598148148148</v>
      </c>
      <c r="H354" s="9">
        <v>0</v>
      </c>
      <c r="I354" s="10">
        <v>15418.210888888891</v>
      </c>
      <c r="K354" s="10">
        <v>0</v>
      </c>
      <c r="L354" s="10">
        <v>0</v>
      </c>
      <c r="M354" s="9">
        <v>0</v>
      </c>
      <c r="N354" s="9">
        <v>0</v>
      </c>
      <c r="Q354" s="28">
        <f>_xlfn.XLOOKUP(A354,'[1]Coney Island Sites-Sandy Work C'!$B:$B,'[1]Coney Island Sites-Sandy Work C'!$M:$M,0)</f>
        <v>0</v>
      </c>
      <c r="R354" s="33">
        <f>_xlfn.XLOOKUP(A354,'[1]Coney Island Sites-Sandy Work C'!$B:$B,'[1]Coney Island Sites-Sandy Work C'!$D:$D,0)</f>
        <v>24855</v>
      </c>
      <c r="S354" s="33">
        <f t="shared" si="52"/>
        <v>0</v>
      </c>
      <c r="U354" t="b">
        <f t="shared" si="54"/>
        <v>0</v>
      </c>
      <c r="V354" t="b">
        <f t="shared" si="50"/>
        <v>0</v>
      </c>
      <c r="W354" t="b">
        <f t="shared" si="53"/>
        <v>0</v>
      </c>
      <c r="X354" t="b">
        <f t="shared" si="51"/>
        <v>0</v>
      </c>
      <c r="Y354" t="b">
        <f t="shared" si="55"/>
        <v>0</v>
      </c>
      <c r="AA354" t="b">
        <f t="shared" si="56"/>
        <v>0</v>
      </c>
      <c r="AF354" s="10">
        <v>0</v>
      </c>
      <c r="AG354" s="10">
        <v>0</v>
      </c>
      <c r="AH354" s="10">
        <v>0</v>
      </c>
      <c r="AI354" s="10">
        <v>0</v>
      </c>
      <c r="AJ354" s="10">
        <v>0</v>
      </c>
      <c r="AK354" s="10">
        <v>0</v>
      </c>
    </row>
    <row r="355" spans="1:37" hidden="1" outlineLevel="1" x14ac:dyDescent="0.35">
      <c r="A355" s="22">
        <v>2604</v>
      </c>
      <c r="B355" s="19" t="s">
        <v>789</v>
      </c>
      <c r="C355" s="19" t="s">
        <v>247</v>
      </c>
      <c r="D355" s="8" t="s">
        <v>147</v>
      </c>
      <c r="E355" s="9">
        <v>36</v>
      </c>
      <c r="F355" s="8" t="s">
        <v>136</v>
      </c>
      <c r="G355" s="9">
        <v>162.44666666666669</v>
      </c>
      <c r="H355" s="9">
        <v>0</v>
      </c>
      <c r="I355" s="10">
        <v>19139.848000000002</v>
      </c>
      <c r="K355" s="10">
        <v>0</v>
      </c>
      <c r="L355" s="10">
        <v>0</v>
      </c>
      <c r="M355" s="9">
        <v>0</v>
      </c>
      <c r="N355" s="9">
        <v>0</v>
      </c>
      <c r="Q355" s="28">
        <f>_xlfn.XLOOKUP(A355,'[1]Coney Island Sites-Sandy Work C'!$B:$B,'[1]Coney Island Sites-Sandy Work C'!$M:$M,0)</f>
        <v>0</v>
      </c>
      <c r="R355" s="33">
        <f>_xlfn.XLOOKUP(A355,'[1]Coney Island Sites-Sandy Work C'!$B:$B,'[1]Coney Island Sites-Sandy Work C'!$D:$D,0)</f>
        <v>30854</v>
      </c>
      <c r="S355" s="33">
        <f t="shared" si="52"/>
        <v>0</v>
      </c>
      <c r="U355" t="b">
        <f t="shared" si="54"/>
        <v>0</v>
      </c>
      <c r="V355" t="b">
        <f t="shared" si="50"/>
        <v>0</v>
      </c>
      <c r="W355" t="b">
        <f t="shared" si="53"/>
        <v>0</v>
      </c>
      <c r="X355" t="b">
        <f t="shared" si="51"/>
        <v>0</v>
      </c>
      <c r="Y355" t="b">
        <f t="shared" si="55"/>
        <v>0</v>
      </c>
      <c r="AA355" t="b">
        <f t="shared" si="56"/>
        <v>0</v>
      </c>
      <c r="AF355" s="10">
        <v>0</v>
      </c>
      <c r="AG355" s="10">
        <v>0</v>
      </c>
      <c r="AH355" s="10">
        <v>0</v>
      </c>
      <c r="AI355" s="10">
        <v>0</v>
      </c>
      <c r="AJ355" s="10">
        <v>0</v>
      </c>
      <c r="AK355" s="10">
        <v>0</v>
      </c>
    </row>
    <row r="356" spans="1:37" hidden="1" outlineLevel="1" x14ac:dyDescent="0.35">
      <c r="A356" s="22">
        <v>2771</v>
      </c>
      <c r="B356" s="19" t="s">
        <v>789</v>
      </c>
      <c r="C356" s="19" t="s">
        <v>247</v>
      </c>
      <c r="D356" s="8" t="s">
        <v>148</v>
      </c>
      <c r="E356" s="9">
        <v>28</v>
      </c>
      <c r="F356" s="8" t="s">
        <v>136</v>
      </c>
      <c r="G356" s="9">
        <v>126.3474074074074</v>
      </c>
      <c r="H356" s="9">
        <v>0</v>
      </c>
      <c r="I356" s="10">
        <v>14886.548444444439</v>
      </c>
      <c r="K356" s="10">
        <v>0</v>
      </c>
      <c r="L356" s="10">
        <v>0</v>
      </c>
      <c r="M356" s="9">
        <v>0</v>
      </c>
      <c r="N356" s="9">
        <v>0</v>
      </c>
      <c r="Q356" s="28">
        <f>_xlfn.XLOOKUP(A356,'[1]Coney Island Sites-Sandy Work C'!$B:$B,'[1]Coney Island Sites-Sandy Work C'!$M:$M,0)</f>
        <v>1</v>
      </c>
      <c r="R356" s="33">
        <f>_xlfn.XLOOKUP(A356,'[1]Coney Island Sites-Sandy Work C'!$B:$B,'[1]Coney Island Sites-Sandy Work C'!$D:$D,0)</f>
        <v>23998</v>
      </c>
      <c r="S356" s="33">
        <f t="shared" si="52"/>
        <v>23998</v>
      </c>
      <c r="U356" t="b">
        <f t="shared" si="54"/>
        <v>0</v>
      </c>
      <c r="V356" t="b">
        <f t="shared" si="50"/>
        <v>0</v>
      </c>
      <c r="W356" t="b">
        <f t="shared" si="53"/>
        <v>0</v>
      </c>
      <c r="X356" t="b">
        <f t="shared" si="51"/>
        <v>0</v>
      </c>
      <c r="Y356" t="b">
        <f t="shared" si="55"/>
        <v>0</v>
      </c>
      <c r="AA356" t="b">
        <f t="shared" si="56"/>
        <v>0</v>
      </c>
      <c r="AF356" s="10">
        <v>0</v>
      </c>
      <c r="AG356" s="10">
        <v>0</v>
      </c>
      <c r="AH356" s="10">
        <v>0</v>
      </c>
      <c r="AI356" s="10">
        <v>0</v>
      </c>
      <c r="AJ356" s="10">
        <v>0</v>
      </c>
      <c r="AK356" s="10">
        <v>0</v>
      </c>
    </row>
    <row r="357" spans="1:37" hidden="1" outlineLevel="1" x14ac:dyDescent="0.35">
      <c r="A357" s="22">
        <v>2945</v>
      </c>
      <c r="B357" s="19" t="s">
        <v>789</v>
      </c>
      <c r="C357" s="19" t="s">
        <v>247</v>
      </c>
      <c r="D357" s="8" t="s">
        <v>149</v>
      </c>
      <c r="E357" s="9">
        <v>28</v>
      </c>
      <c r="F357" s="8" t="s">
        <v>136</v>
      </c>
      <c r="G357" s="9">
        <v>126.3474074074074</v>
      </c>
      <c r="H357" s="9">
        <v>0</v>
      </c>
      <c r="I357" s="10">
        <v>14886.548444444439</v>
      </c>
      <c r="K357" s="10">
        <v>0</v>
      </c>
      <c r="L357" s="10">
        <v>0</v>
      </c>
      <c r="M357" s="9">
        <v>0</v>
      </c>
      <c r="N357" s="9">
        <v>0</v>
      </c>
      <c r="Q357" s="28">
        <f>_xlfn.XLOOKUP(A357,'[1]Coney Island Sites-Sandy Work C'!$B:$B,'[1]Coney Island Sites-Sandy Work C'!$M:$M,0)</f>
        <v>1</v>
      </c>
      <c r="R357" s="33">
        <f>_xlfn.XLOOKUP(A357,'[1]Coney Island Sites-Sandy Work C'!$B:$B,'[1]Coney Island Sites-Sandy Work C'!$D:$D,0)</f>
        <v>23998</v>
      </c>
      <c r="S357" s="33">
        <f t="shared" si="52"/>
        <v>23998</v>
      </c>
      <c r="U357" t="b">
        <f t="shared" si="54"/>
        <v>0</v>
      </c>
      <c r="V357" t="b">
        <f t="shared" si="50"/>
        <v>0</v>
      </c>
      <c r="W357" t="b">
        <f t="shared" si="53"/>
        <v>0</v>
      </c>
      <c r="X357" t="b">
        <f t="shared" si="51"/>
        <v>0</v>
      </c>
      <c r="Y357" t="b">
        <f t="shared" si="55"/>
        <v>0</v>
      </c>
      <c r="AA357" t="b">
        <f t="shared" si="56"/>
        <v>0</v>
      </c>
      <c r="AF357" s="10">
        <v>0</v>
      </c>
      <c r="AG357" s="10">
        <v>0</v>
      </c>
      <c r="AH357" s="10">
        <v>0</v>
      </c>
      <c r="AI357" s="10">
        <v>0</v>
      </c>
      <c r="AJ357" s="10">
        <v>0</v>
      </c>
      <c r="AK357" s="10">
        <v>0</v>
      </c>
    </row>
    <row r="358" spans="1:37" hidden="1" outlineLevel="1" x14ac:dyDescent="0.35">
      <c r="A358" s="22">
        <v>490</v>
      </c>
      <c r="B358" s="19" t="s">
        <v>789</v>
      </c>
      <c r="C358" s="19" t="s">
        <v>247</v>
      </c>
      <c r="D358" s="8" t="s">
        <v>139</v>
      </c>
      <c r="E358" s="9">
        <v>18</v>
      </c>
      <c r="F358" s="8" t="s">
        <v>136</v>
      </c>
      <c r="G358" s="9">
        <v>81.223333333333329</v>
      </c>
      <c r="H358" s="9">
        <v>0</v>
      </c>
      <c r="I358" s="10">
        <v>9569.9239999999991</v>
      </c>
      <c r="K358" s="10">
        <v>0</v>
      </c>
      <c r="L358" s="10">
        <v>0</v>
      </c>
      <c r="M358" s="9">
        <v>0</v>
      </c>
      <c r="N358" s="9">
        <v>0</v>
      </c>
      <c r="Q358" s="28">
        <f>_xlfn.XLOOKUP(A358,'[1]Coney Island Sites-Sandy Work C'!$B:$B,'[1]Coney Island Sites-Sandy Work C'!$M:$M,0)</f>
        <v>0</v>
      </c>
      <c r="R358" s="33">
        <f>_xlfn.XLOOKUP(A358,'[1]Coney Island Sites-Sandy Work C'!$B:$B,'[1]Coney Island Sites-Sandy Work C'!$D:$D,0)</f>
        <v>15427</v>
      </c>
      <c r="S358" s="33">
        <f t="shared" si="52"/>
        <v>0</v>
      </c>
      <c r="U358" t="b">
        <f t="shared" si="54"/>
        <v>0</v>
      </c>
      <c r="V358" t="b">
        <f t="shared" si="50"/>
        <v>0</v>
      </c>
      <c r="W358" t="b">
        <f t="shared" si="53"/>
        <v>0</v>
      </c>
      <c r="X358" t="b">
        <f t="shared" si="51"/>
        <v>0</v>
      </c>
      <c r="Y358" t="b">
        <f t="shared" si="55"/>
        <v>0</v>
      </c>
      <c r="AA358" t="b">
        <f t="shared" si="56"/>
        <v>0</v>
      </c>
      <c r="AF358" s="10">
        <v>0</v>
      </c>
      <c r="AG358" s="10">
        <v>0</v>
      </c>
      <c r="AH358" s="10">
        <v>0</v>
      </c>
      <c r="AI358" s="10">
        <v>0</v>
      </c>
      <c r="AJ358" s="10">
        <v>0</v>
      </c>
      <c r="AK358" s="10">
        <v>0</v>
      </c>
    </row>
    <row r="359" spans="1:37" hidden="1" outlineLevel="1" x14ac:dyDescent="0.35">
      <c r="A359" s="22">
        <v>672</v>
      </c>
      <c r="B359" s="19" t="s">
        <v>789</v>
      </c>
      <c r="C359" s="19" t="s">
        <v>247</v>
      </c>
      <c r="D359" s="8" t="s">
        <v>140</v>
      </c>
      <c r="E359" s="9">
        <v>18</v>
      </c>
      <c r="F359" s="8" t="s">
        <v>136</v>
      </c>
      <c r="G359" s="9">
        <v>81.223333333333329</v>
      </c>
      <c r="H359" s="9">
        <v>0</v>
      </c>
      <c r="I359" s="10">
        <v>9569.9239999999991</v>
      </c>
      <c r="K359" s="10">
        <v>0</v>
      </c>
      <c r="L359" s="10">
        <v>0</v>
      </c>
      <c r="M359" s="9">
        <v>0</v>
      </c>
      <c r="N359" s="9">
        <v>0</v>
      </c>
      <c r="Q359" s="28">
        <f>_xlfn.XLOOKUP(A359,'[1]Coney Island Sites-Sandy Work C'!$B:$B,'[1]Coney Island Sites-Sandy Work C'!$M:$M,0)</f>
        <v>0</v>
      </c>
      <c r="R359" s="33">
        <f>_xlfn.XLOOKUP(A359,'[1]Coney Island Sites-Sandy Work C'!$B:$B,'[1]Coney Island Sites-Sandy Work C'!$D:$D,0)</f>
        <v>15427</v>
      </c>
      <c r="S359" s="33">
        <f t="shared" si="52"/>
        <v>0</v>
      </c>
      <c r="U359" t="b">
        <f t="shared" si="54"/>
        <v>0</v>
      </c>
      <c r="V359" t="b">
        <f t="shared" si="50"/>
        <v>0</v>
      </c>
      <c r="W359" t="b">
        <f t="shared" si="53"/>
        <v>0</v>
      </c>
      <c r="X359" t="b">
        <f t="shared" si="51"/>
        <v>0</v>
      </c>
      <c r="Y359" t="b">
        <f t="shared" si="55"/>
        <v>0</v>
      </c>
      <c r="AA359" t="b">
        <f t="shared" si="56"/>
        <v>0</v>
      </c>
      <c r="AF359" s="10">
        <v>0</v>
      </c>
      <c r="AG359" s="10">
        <v>0</v>
      </c>
      <c r="AH359" s="10">
        <v>0</v>
      </c>
      <c r="AI359" s="10">
        <v>0</v>
      </c>
      <c r="AJ359" s="10">
        <v>0</v>
      </c>
      <c r="AK359" s="10">
        <v>0</v>
      </c>
    </row>
    <row r="360" spans="1:37" hidden="1" outlineLevel="1" x14ac:dyDescent="0.35">
      <c r="A360" s="22">
        <v>851</v>
      </c>
      <c r="B360" s="19" t="s">
        <v>789</v>
      </c>
      <c r="C360" s="19" t="s">
        <v>247</v>
      </c>
      <c r="D360" s="8" t="s">
        <v>141</v>
      </c>
      <c r="E360" s="9">
        <v>18</v>
      </c>
      <c r="F360" s="8" t="s">
        <v>136</v>
      </c>
      <c r="G360" s="9">
        <v>81.223333333333329</v>
      </c>
      <c r="H360" s="9">
        <v>0</v>
      </c>
      <c r="I360" s="10">
        <v>9569.9239999999991</v>
      </c>
      <c r="K360" s="10">
        <v>0</v>
      </c>
      <c r="L360" s="10">
        <v>0</v>
      </c>
      <c r="M360" s="9">
        <v>0</v>
      </c>
      <c r="N360" s="9">
        <v>0</v>
      </c>
      <c r="Q360" s="28">
        <f>_xlfn.XLOOKUP(A360,'[1]Coney Island Sites-Sandy Work C'!$B:$B,'[1]Coney Island Sites-Sandy Work C'!$M:$M,0)</f>
        <v>0</v>
      </c>
      <c r="R360" s="33">
        <f>_xlfn.XLOOKUP(A360,'[1]Coney Island Sites-Sandy Work C'!$B:$B,'[1]Coney Island Sites-Sandy Work C'!$D:$D,0)</f>
        <v>15427</v>
      </c>
      <c r="S360" s="33">
        <f t="shared" si="52"/>
        <v>0</v>
      </c>
      <c r="U360" t="b">
        <f t="shared" si="54"/>
        <v>0</v>
      </c>
      <c r="V360" t="b">
        <f t="shared" si="50"/>
        <v>0</v>
      </c>
      <c r="W360" t="b">
        <f t="shared" si="53"/>
        <v>0</v>
      </c>
      <c r="X360" t="b">
        <f t="shared" si="51"/>
        <v>0</v>
      </c>
      <c r="Y360" t="b">
        <f t="shared" si="55"/>
        <v>0</v>
      </c>
      <c r="AA360" t="b">
        <f t="shared" si="56"/>
        <v>0</v>
      </c>
      <c r="AF360" s="10">
        <v>0</v>
      </c>
      <c r="AG360" s="10">
        <v>0</v>
      </c>
      <c r="AH360" s="10">
        <v>0</v>
      </c>
      <c r="AI360" s="10">
        <v>0</v>
      </c>
      <c r="AJ360" s="10">
        <v>0</v>
      </c>
      <c r="AK360" s="10">
        <v>0</v>
      </c>
    </row>
    <row r="361" spans="1:37" hidden="1" outlineLevel="1" x14ac:dyDescent="0.35">
      <c r="A361" s="22">
        <v>1035</v>
      </c>
      <c r="B361" s="19" t="s">
        <v>789</v>
      </c>
      <c r="C361" s="19" t="s">
        <v>247</v>
      </c>
      <c r="D361" s="8" t="s">
        <v>142</v>
      </c>
      <c r="E361" s="9">
        <v>18</v>
      </c>
      <c r="F361" s="8" t="s">
        <v>136</v>
      </c>
      <c r="G361" s="9">
        <v>81.223333333333329</v>
      </c>
      <c r="H361" s="9">
        <v>0</v>
      </c>
      <c r="I361" s="10">
        <v>9569.9239999999991</v>
      </c>
      <c r="K361" s="10">
        <v>0</v>
      </c>
      <c r="L361" s="10">
        <v>0</v>
      </c>
      <c r="M361" s="9">
        <v>0</v>
      </c>
      <c r="N361" s="9">
        <v>0</v>
      </c>
      <c r="Q361" s="28">
        <f>_xlfn.XLOOKUP(A361,'[1]Coney Island Sites-Sandy Work C'!$B:$B,'[1]Coney Island Sites-Sandy Work C'!$M:$M,0)</f>
        <v>0</v>
      </c>
      <c r="R361" s="33">
        <f>_xlfn.XLOOKUP(A361,'[1]Coney Island Sites-Sandy Work C'!$B:$B,'[1]Coney Island Sites-Sandy Work C'!$D:$D,0)</f>
        <v>15427</v>
      </c>
      <c r="S361" s="33">
        <f t="shared" si="52"/>
        <v>0</v>
      </c>
      <c r="U361" t="b">
        <f t="shared" si="54"/>
        <v>0</v>
      </c>
      <c r="V361" t="b">
        <f t="shared" si="50"/>
        <v>0</v>
      </c>
      <c r="W361" t="b">
        <f t="shared" si="53"/>
        <v>0</v>
      </c>
      <c r="X361" t="b">
        <f t="shared" si="51"/>
        <v>0</v>
      </c>
      <c r="Y361" t="b">
        <f t="shared" si="55"/>
        <v>0</v>
      </c>
      <c r="AA361" t="b">
        <f t="shared" si="56"/>
        <v>0</v>
      </c>
      <c r="AF361" s="10">
        <v>0</v>
      </c>
      <c r="AG361" s="10">
        <v>0</v>
      </c>
      <c r="AH361" s="10">
        <v>0</v>
      </c>
      <c r="AI361" s="10">
        <v>0</v>
      </c>
      <c r="AJ361" s="10">
        <v>0</v>
      </c>
      <c r="AK361" s="10">
        <v>0</v>
      </c>
    </row>
    <row r="362" spans="1:37" hidden="1" outlineLevel="1" x14ac:dyDescent="0.35">
      <c r="A362" s="22">
        <v>1218</v>
      </c>
      <c r="B362" s="19" t="s">
        <v>789</v>
      </c>
      <c r="C362" s="19" t="s">
        <v>247</v>
      </c>
      <c r="D362" s="8" t="s">
        <v>143</v>
      </c>
      <c r="E362" s="9">
        <v>18</v>
      </c>
      <c r="F362" s="8" t="s">
        <v>136</v>
      </c>
      <c r="G362" s="9">
        <v>81.223333333333329</v>
      </c>
      <c r="H362" s="9">
        <v>0</v>
      </c>
      <c r="I362" s="10">
        <v>9569.9239999999991</v>
      </c>
      <c r="K362" s="10">
        <v>0</v>
      </c>
      <c r="L362" s="10">
        <v>0</v>
      </c>
      <c r="M362" s="9">
        <v>0</v>
      </c>
      <c r="N362" s="9">
        <v>0</v>
      </c>
      <c r="Q362" s="28">
        <f>_xlfn.XLOOKUP(A362,'[1]Coney Island Sites-Sandy Work C'!$B:$B,'[1]Coney Island Sites-Sandy Work C'!$M:$M,0)</f>
        <v>0</v>
      </c>
      <c r="R362" s="33">
        <f>_xlfn.XLOOKUP(A362,'[1]Coney Island Sites-Sandy Work C'!$B:$B,'[1]Coney Island Sites-Sandy Work C'!$D:$D,0)</f>
        <v>15427</v>
      </c>
      <c r="S362" s="33">
        <f t="shared" si="52"/>
        <v>0</v>
      </c>
      <c r="U362" t="b">
        <f t="shared" si="54"/>
        <v>0</v>
      </c>
      <c r="V362" t="b">
        <f t="shared" si="50"/>
        <v>0</v>
      </c>
      <c r="W362" t="b">
        <f t="shared" si="53"/>
        <v>0</v>
      </c>
      <c r="X362" t="b">
        <f t="shared" si="51"/>
        <v>0</v>
      </c>
      <c r="Y362" t="b">
        <f t="shared" si="55"/>
        <v>0</v>
      </c>
      <c r="AA362" t="b">
        <f t="shared" si="56"/>
        <v>0</v>
      </c>
      <c r="AF362" s="10">
        <v>0</v>
      </c>
      <c r="AG362" s="10">
        <v>0</v>
      </c>
      <c r="AH362" s="10">
        <v>0</v>
      </c>
      <c r="AI362" s="10">
        <v>0</v>
      </c>
      <c r="AJ362" s="10">
        <v>0</v>
      </c>
      <c r="AK362" s="10">
        <v>0</v>
      </c>
    </row>
    <row r="363" spans="1:37" hidden="1" outlineLevel="1" x14ac:dyDescent="0.35">
      <c r="A363" s="22">
        <v>1401</v>
      </c>
      <c r="B363" s="19" t="s">
        <v>789</v>
      </c>
      <c r="C363" s="19" t="s">
        <v>247</v>
      </c>
      <c r="D363" s="8" t="s">
        <v>144</v>
      </c>
      <c r="E363" s="9">
        <v>13</v>
      </c>
      <c r="F363" s="8" t="s">
        <v>136</v>
      </c>
      <c r="G363" s="9">
        <v>58.661296296296292</v>
      </c>
      <c r="H363" s="9">
        <v>0</v>
      </c>
      <c r="I363" s="10">
        <v>6911.6117777777772</v>
      </c>
      <c r="K363" s="10">
        <v>0</v>
      </c>
      <c r="L363" s="10">
        <v>0</v>
      </c>
      <c r="M363" s="9">
        <v>0</v>
      </c>
      <c r="N363" s="9">
        <v>0</v>
      </c>
      <c r="Q363" s="28">
        <f>_xlfn.XLOOKUP(A363,'[1]Coney Island Sites-Sandy Work C'!$B:$B,'[1]Coney Island Sites-Sandy Work C'!$M:$M,0)</f>
        <v>0</v>
      </c>
      <c r="R363" s="33">
        <f>_xlfn.XLOOKUP(A363,'[1]Coney Island Sites-Sandy Work C'!$B:$B,'[1]Coney Island Sites-Sandy Work C'!$D:$D,0)</f>
        <v>11142</v>
      </c>
      <c r="S363" s="33">
        <f t="shared" si="52"/>
        <v>0</v>
      </c>
      <c r="U363" t="b">
        <f t="shared" si="54"/>
        <v>0</v>
      </c>
      <c r="V363" t="b">
        <f t="shared" si="50"/>
        <v>0</v>
      </c>
      <c r="W363" t="b">
        <f t="shared" si="53"/>
        <v>0</v>
      </c>
      <c r="X363" t="b">
        <f t="shared" si="51"/>
        <v>0</v>
      </c>
      <c r="Y363" t="b">
        <f t="shared" si="55"/>
        <v>0</v>
      </c>
      <c r="AA363" t="b">
        <f t="shared" si="56"/>
        <v>0</v>
      </c>
      <c r="AF363" s="10">
        <v>0</v>
      </c>
      <c r="AG363" s="10">
        <v>0</v>
      </c>
      <c r="AH363" s="10">
        <v>0</v>
      </c>
      <c r="AI363" s="10">
        <v>0</v>
      </c>
      <c r="AJ363" s="10">
        <v>0</v>
      </c>
      <c r="AK363" s="10">
        <v>0</v>
      </c>
    </row>
    <row r="364" spans="1:37" hidden="1" outlineLevel="1" x14ac:dyDescent="0.35">
      <c r="A364" s="22">
        <v>2367</v>
      </c>
      <c r="B364" s="19" t="s">
        <v>789</v>
      </c>
      <c r="C364" s="19" t="s">
        <v>247</v>
      </c>
      <c r="D364" s="8" t="s">
        <v>150</v>
      </c>
      <c r="E364" s="9">
        <v>13</v>
      </c>
      <c r="F364" s="8" t="s">
        <v>136</v>
      </c>
      <c r="G364" s="9">
        <v>58.661296296296292</v>
      </c>
      <c r="H364" s="9">
        <v>0</v>
      </c>
      <c r="I364" s="10">
        <v>6911.6117777777772</v>
      </c>
      <c r="K364" s="10">
        <v>0</v>
      </c>
      <c r="L364" s="10">
        <v>0</v>
      </c>
      <c r="M364" s="9">
        <v>0</v>
      </c>
      <c r="N364" s="9">
        <v>0</v>
      </c>
      <c r="Q364" s="28">
        <f>_xlfn.XLOOKUP(A364,'[1]Coney Island Sites-Sandy Work C'!$B:$B,'[1]Coney Island Sites-Sandy Work C'!$M:$M,0)</f>
        <v>0</v>
      </c>
      <c r="R364" s="33">
        <f>_xlfn.XLOOKUP(A364,'[1]Coney Island Sites-Sandy Work C'!$B:$B,'[1]Coney Island Sites-Sandy Work C'!$D:$D,0)</f>
        <v>10239</v>
      </c>
      <c r="S364" s="33">
        <f t="shared" si="52"/>
        <v>0</v>
      </c>
      <c r="U364" t="b">
        <f t="shared" si="54"/>
        <v>0</v>
      </c>
      <c r="V364" t="b">
        <f t="shared" si="50"/>
        <v>0</v>
      </c>
      <c r="W364" t="b">
        <f t="shared" si="53"/>
        <v>0</v>
      </c>
      <c r="X364" t="b">
        <f t="shared" si="51"/>
        <v>0</v>
      </c>
      <c r="Y364" t="b">
        <f t="shared" si="55"/>
        <v>0</v>
      </c>
      <c r="AA364" t="b">
        <f t="shared" si="56"/>
        <v>0</v>
      </c>
      <c r="AF364" s="10">
        <v>0</v>
      </c>
      <c r="AG364" s="10">
        <v>0</v>
      </c>
      <c r="AH364" s="10">
        <v>0</v>
      </c>
      <c r="AI364" s="10">
        <v>0</v>
      </c>
      <c r="AJ364" s="10">
        <v>0</v>
      </c>
      <c r="AK364" s="10">
        <v>0</v>
      </c>
    </row>
    <row r="365" spans="1:37" hidden="1" collapsed="1" x14ac:dyDescent="0.35">
      <c r="A365" s="20">
        <v>0</v>
      </c>
      <c r="B365" s="17" t="s">
        <v>789</v>
      </c>
      <c r="C365" s="17" t="s">
        <v>249</v>
      </c>
      <c r="D365" s="4" t="s">
        <v>250</v>
      </c>
      <c r="E365" s="3">
        <v>6650</v>
      </c>
      <c r="F365" s="4" t="s">
        <v>83</v>
      </c>
      <c r="G365" s="3">
        <v>144</v>
      </c>
      <c r="H365" s="3">
        <v>46.180555555555557</v>
      </c>
      <c r="I365" s="2">
        <v>13834.32</v>
      </c>
      <c r="J365" s="40" t="e">
        <f>K365/N365</f>
        <v>#DIV/0!</v>
      </c>
      <c r="K365" s="2">
        <v>0</v>
      </c>
      <c r="L365" s="2">
        <v>0</v>
      </c>
      <c r="M365" s="3">
        <v>0</v>
      </c>
      <c r="N365" s="3">
        <v>0</v>
      </c>
      <c r="Q365" s="24">
        <f>_xlfn.XLOOKUP(A365,'[1]Coney Island Sites-Sandy Work C'!$B:$B,'[1]Coney Island Sites-Sandy Work C'!$M:$M,0)</f>
        <v>0</v>
      </c>
      <c r="R365" s="31">
        <f>_xlfn.XLOOKUP(A365,'[1]Coney Island Sites-Sandy Work C'!$B:$B,'[1]Coney Island Sites-Sandy Work C'!$D:$D,0)</f>
        <v>0</v>
      </c>
      <c r="S365" s="31">
        <f t="shared" si="52"/>
        <v>0</v>
      </c>
      <c r="U365" t="b">
        <f t="shared" si="54"/>
        <v>0</v>
      </c>
      <c r="V365" t="b">
        <f t="shared" si="50"/>
        <v>0</v>
      </c>
      <c r="W365" t="b">
        <f t="shared" si="53"/>
        <v>0</v>
      </c>
      <c r="X365" t="b">
        <f t="shared" si="51"/>
        <v>0</v>
      </c>
      <c r="Y365" t="b">
        <f t="shared" si="55"/>
        <v>0</v>
      </c>
      <c r="AA365" t="b">
        <f t="shared" si="56"/>
        <v>0</v>
      </c>
      <c r="AF365" s="2">
        <v>13834.32</v>
      </c>
      <c r="AG365" s="2">
        <v>0</v>
      </c>
      <c r="AH365" s="2">
        <v>0</v>
      </c>
      <c r="AI365" s="2">
        <v>0</v>
      </c>
      <c r="AJ365" s="2">
        <v>0</v>
      </c>
      <c r="AK365" s="2">
        <v>0</v>
      </c>
    </row>
    <row r="366" spans="1:37" hidden="1" outlineLevel="1" x14ac:dyDescent="0.35">
      <c r="A366" s="22">
        <v>0</v>
      </c>
      <c r="B366" s="19" t="s">
        <v>789</v>
      </c>
      <c r="C366" s="19" t="s">
        <v>249</v>
      </c>
      <c r="D366" s="8" t="s">
        <v>147</v>
      </c>
      <c r="E366" s="9">
        <v>904</v>
      </c>
      <c r="F366" s="8" t="s">
        <v>83</v>
      </c>
      <c r="G366" s="9">
        <v>19.575338345864662</v>
      </c>
      <c r="H366" s="9">
        <v>0</v>
      </c>
      <c r="I366" s="10">
        <v>1880.635380451128</v>
      </c>
      <c r="K366" s="10">
        <v>0</v>
      </c>
      <c r="L366" s="10">
        <v>0</v>
      </c>
      <c r="M366" s="9">
        <v>0</v>
      </c>
      <c r="N366" s="9">
        <v>0</v>
      </c>
      <c r="Q366" s="28">
        <f>_xlfn.XLOOKUP(A366,'[1]Coney Island Sites-Sandy Work C'!$B:$B,'[1]Coney Island Sites-Sandy Work C'!$M:$M,0)</f>
        <v>0</v>
      </c>
      <c r="R366" s="33">
        <f>_xlfn.XLOOKUP(A366,'[1]Coney Island Sites-Sandy Work C'!$B:$B,'[1]Coney Island Sites-Sandy Work C'!$D:$D,0)</f>
        <v>0</v>
      </c>
      <c r="S366" s="33">
        <f t="shared" si="52"/>
        <v>0</v>
      </c>
      <c r="U366" t="b">
        <f t="shared" si="54"/>
        <v>0</v>
      </c>
      <c r="V366" t="b">
        <f t="shared" si="50"/>
        <v>0</v>
      </c>
      <c r="W366" t="b">
        <f t="shared" si="53"/>
        <v>0</v>
      </c>
      <c r="X366" t="b">
        <f t="shared" si="51"/>
        <v>0</v>
      </c>
      <c r="Y366" t="b">
        <f t="shared" si="55"/>
        <v>0</v>
      </c>
      <c r="AA366" t="b">
        <f t="shared" si="56"/>
        <v>0</v>
      </c>
      <c r="AF366" s="10">
        <v>0</v>
      </c>
      <c r="AG366" s="10">
        <v>0</v>
      </c>
      <c r="AH366" s="10">
        <v>0</v>
      </c>
      <c r="AI366" s="10">
        <v>0</v>
      </c>
      <c r="AJ366" s="10">
        <v>0</v>
      </c>
      <c r="AK366" s="10">
        <v>0</v>
      </c>
    </row>
    <row r="367" spans="1:37" hidden="1" outlineLevel="1" x14ac:dyDescent="0.35">
      <c r="A367" s="22">
        <v>0</v>
      </c>
      <c r="B367" s="19" t="s">
        <v>789</v>
      </c>
      <c r="C367" s="19" t="s">
        <v>249</v>
      </c>
      <c r="D367" s="8" t="s">
        <v>148</v>
      </c>
      <c r="E367" s="9">
        <v>864</v>
      </c>
      <c r="F367" s="8" t="s">
        <v>83</v>
      </c>
      <c r="G367" s="9">
        <v>18.70917293233083</v>
      </c>
      <c r="H367" s="9">
        <v>0</v>
      </c>
      <c r="I367" s="10">
        <v>1797.4214255639099</v>
      </c>
      <c r="K367" s="10">
        <v>0</v>
      </c>
      <c r="L367" s="10">
        <v>0</v>
      </c>
      <c r="M367" s="9">
        <v>0</v>
      </c>
      <c r="N367" s="9">
        <v>0</v>
      </c>
      <c r="Q367" s="28">
        <f>_xlfn.XLOOKUP(A367,'[1]Coney Island Sites-Sandy Work C'!$B:$B,'[1]Coney Island Sites-Sandy Work C'!$M:$M,0)</f>
        <v>0</v>
      </c>
      <c r="R367" s="33">
        <f>_xlfn.XLOOKUP(A367,'[1]Coney Island Sites-Sandy Work C'!$B:$B,'[1]Coney Island Sites-Sandy Work C'!$D:$D,0)</f>
        <v>0</v>
      </c>
      <c r="S367" s="33">
        <f t="shared" si="52"/>
        <v>0</v>
      </c>
      <c r="U367" t="b">
        <f t="shared" si="54"/>
        <v>0</v>
      </c>
      <c r="V367" t="b">
        <f t="shared" si="50"/>
        <v>0</v>
      </c>
      <c r="W367" t="b">
        <f t="shared" si="53"/>
        <v>0</v>
      </c>
      <c r="X367" t="b">
        <f t="shared" si="51"/>
        <v>0</v>
      </c>
      <c r="Y367" t="b">
        <f t="shared" si="55"/>
        <v>0</v>
      </c>
      <c r="AA367" t="b">
        <f t="shared" si="56"/>
        <v>0</v>
      </c>
      <c r="AF367" s="10">
        <v>0</v>
      </c>
      <c r="AG367" s="10">
        <v>0</v>
      </c>
      <c r="AH367" s="10">
        <v>0</v>
      </c>
      <c r="AI367" s="10">
        <v>0</v>
      </c>
      <c r="AJ367" s="10">
        <v>0</v>
      </c>
      <c r="AK367" s="10">
        <v>0</v>
      </c>
    </row>
    <row r="368" spans="1:37" hidden="1" outlineLevel="1" x14ac:dyDescent="0.35">
      <c r="A368" s="22">
        <v>0</v>
      </c>
      <c r="B368" s="19" t="s">
        <v>789</v>
      </c>
      <c r="C368" s="19" t="s">
        <v>249</v>
      </c>
      <c r="D368" s="8" t="s">
        <v>149</v>
      </c>
      <c r="E368" s="9">
        <v>750</v>
      </c>
      <c r="F368" s="8" t="s">
        <v>83</v>
      </c>
      <c r="G368" s="9">
        <v>16.2406015037594</v>
      </c>
      <c r="H368" s="9">
        <v>0</v>
      </c>
      <c r="I368" s="10">
        <v>1560.2616541353379</v>
      </c>
      <c r="K368" s="10">
        <v>0</v>
      </c>
      <c r="L368" s="10">
        <v>0</v>
      </c>
      <c r="M368" s="9">
        <v>0</v>
      </c>
      <c r="N368" s="9">
        <v>0</v>
      </c>
      <c r="Q368" s="28">
        <f>_xlfn.XLOOKUP(A368,'[1]Coney Island Sites-Sandy Work C'!$B:$B,'[1]Coney Island Sites-Sandy Work C'!$M:$M,0)</f>
        <v>0</v>
      </c>
      <c r="R368" s="33">
        <f>_xlfn.XLOOKUP(A368,'[1]Coney Island Sites-Sandy Work C'!$B:$B,'[1]Coney Island Sites-Sandy Work C'!$D:$D,0)</f>
        <v>0</v>
      </c>
      <c r="S368" s="33">
        <f t="shared" si="52"/>
        <v>0</v>
      </c>
      <c r="U368" t="b">
        <f t="shared" si="54"/>
        <v>0</v>
      </c>
      <c r="V368" t="b">
        <f t="shared" si="50"/>
        <v>0</v>
      </c>
      <c r="W368" t="b">
        <f t="shared" si="53"/>
        <v>0</v>
      </c>
      <c r="X368" t="b">
        <f t="shared" si="51"/>
        <v>0</v>
      </c>
      <c r="Y368" t="b">
        <f t="shared" si="55"/>
        <v>0</v>
      </c>
      <c r="AA368" t="b">
        <f t="shared" si="56"/>
        <v>0</v>
      </c>
      <c r="AF368" s="10">
        <v>0</v>
      </c>
      <c r="AG368" s="10">
        <v>0</v>
      </c>
      <c r="AH368" s="10">
        <v>0</v>
      </c>
      <c r="AI368" s="10">
        <v>0</v>
      </c>
      <c r="AJ368" s="10">
        <v>0</v>
      </c>
      <c r="AK368" s="10">
        <v>0</v>
      </c>
    </row>
    <row r="369" spans="1:37" hidden="1" outlineLevel="1" x14ac:dyDescent="0.35">
      <c r="A369" s="22">
        <v>0</v>
      </c>
      <c r="B369" s="19" t="s">
        <v>789</v>
      </c>
      <c r="C369" s="19" t="s">
        <v>249</v>
      </c>
      <c r="D369" s="8" t="s">
        <v>139</v>
      </c>
      <c r="E369" s="9">
        <v>650</v>
      </c>
      <c r="F369" s="8" t="s">
        <v>83</v>
      </c>
      <c r="G369" s="9">
        <v>14.07518796992481</v>
      </c>
      <c r="H369" s="9">
        <v>0</v>
      </c>
      <c r="I369" s="10">
        <v>1352.2267669172929</v>
      </c>
      <c r="K369" s="10">
        <v>0</v>
      </c>
      <c r="L369" s="10">
        <v>0</v>
      </c>
      <c r="M369" s="9">
        <v>0</v>
      </c>
      <c r="N369" s="9">
        <v>0</v>
      </c>
      <c r="Q369" s="28">
        <f>_xlfn.XLOOKUP(A369,'[1]Coney Island Sites-Sandy Work C'!$B:$B,'[1]Coney Island Sites-Sandy Work C'!$M:$M,0)</f>
        <v>0</v>
      </c>
      <c r="R369" s="33">
        <f>_xlfn.XLOOKUP(A369,'[1]Coney Island Sites-Sandy Work C'!$B:$B,'[1]Coney Island Sites-Sandy Work C'!$D:$D,0)</f>
        <v>0</v>
      </c>
      <c r="S369" s="33">
        <f t="shared" si="52"/>
        <v>0</v>
      </c>
      <c r="U369" t="b">
        <f t="shared" si="54"/>
        <v>0</v>
      </c>
      <c r="V369" t="b">
        <f t="shared" si="50"/>
        <v>0</v>
      </c>
      <c r="W369" t="b">
        <f t="shared" si="53"/>
        <v>0</v>
      </c>
      <c r="X369" t="b">
        <f t="shared" si="51"/>
        <v>0</v>
      </c>
      <c r="Y369" t="b">
        <f t="shared" si="55"/>
        <v>0</v>
      </c>
      <c r="AA369" t="b">
        <f t="shared" si="56"/>
        <v>0</v>
      </c>
      <c r="AF369" s="10">
        <v>0</v>
      </c>
      <c r="AG369" s="10">
        <v>0</v>
      </c>
      <c r="AH369" s="10">
        <v>0</v>
      </c>
      <c r="AI369" s="10">
        <v>0</v>
      </c>
      <c r="AJ369" s="10">
        <v>0</v>
      </c>
      <c r="AK369" s="10">
        <v>0</v>
      </c>
    </row>
    <row r="370" spans="1:37" hidden="1" outlineLevel="1" x14ac:dyDescent="0.35">
      <c r="A370" s="22">
        <v>0</v>
      </c>
      <c r="B370" s="19" t="s">
        <v>789</v>
      </c>
      <c r="C370" s="19" t="s">
        <v>249</v>
      </c>
      <c r="D370" s="8" t="s">
        <v>140</v>
      </c>
      <c r="E370" s="9">
        <v>650</v>
      </c>
      <c r="F370" s="8" t="s">
        <v>83</v>
      </c>
      <c r="G370" s="9">
        <v>14.07518796992481</v>
      </c>
      <c r="H370" s="9">
        <v>0</v>
      </c>
      <c r="I370" s="10">
        <v>1352.2267669172929</v>
      </c>
      <c r="K370" s="10">
        <v>0</v>
      </c>
      <c r="L370" s="10">
        <v>0</v>
      </c>
      <c r="M370" s="9">
        <v>0</v>
      </c>
      <c r="N370" s="9">
        <v>0</v>
      </c>
      <c r="Q370" s="28">
        <f>_xlfn.XLOOKUP(A370,'[1]Coney Island Sites-Sandy Work C'!$B:$B,'[1]Coney Island Sites-Sandy Work C'!$M:$M,0)</f>
        <v>0</v>
      </c>
      <c r="R370" s="33">
        <f>_xlfn.XLOOKUP(A370,'[1]Coney Island Sites-Sandy Work C'!$B:$B,'[1]Coney Island Sites-Sandy Work C'!$D:$D,0)</f>
        <v>0</v>
      </c>
      <c r="S370" s="33">
        <f t="shared" si="52"/>
        <v>0</v>
      </c>
      <c r="U370" t="b">
        <f t="shared" si="54"/>
        <v>0</v>
      </c>
      <c r="V370" t="b">
        <f t="shared" si="50"/>
        <v>0</v>
      </c>
      <c r="W370" t="b">
        <f t="shared" si="53"/>
        <v>0</v>
      </c>
      <c r="X370" t="b">
        <f t="shared" si="51"/>
        <v>0</v>
      </c>
      <c r="Y370" t="b">
        <f t="shared" si="55"/>
        <v>0</v>
      </c>
      <c r="AA370" t="b">
        <f t="shared" si="56"/>
        <v>0</v>
      </c>
      <c r="AF370" s="10">
        <v>0</v>
      </c>
      <c r="AG370" s="10">
        <v>0</v>
      </c>
      <c r="AH370" s="10">
        <v>0</v>
      </c>
      <c r="AI370" s="10">
        <v>0</v>
      </c>
      <c r="AJ370" s="10">
        <v>0</v>
      </c>
      <c r="AK370" s="10">
        <v>0</v>
      </c>
    </row>
    <row r="371" spans="1:37" hidden="1" outlineLevel="1" x14ac:dyDescent="0.35">
      <c r="A371" s="22">
        <v>0</v>
      </c>
      <c r="B371" s="19" t="s">
        <v>789</v>
      </c>
      <c r="C371" s="19" t="s">
        <v>249</v>
      </c>
      <c r="D371" s="8" t="s">
        <v>141</v>
      </c>
      <c r="E371" s="9">
        <v>650</v>
      </c>
      <c r="F371" s="8" t="s">
        <v>83</v>
      </c>
      <c r="G371" s="9">
        <v>14.07518796992481</v>
      </c>
      <c r="H371" s="9">
        <v>0</v>
      </c>
      <c r="I371" s="10">
        <v>1352.2267669172929</v>
      </c>
      <c r="K371" s="10">
        <v>0</v>
      </c>
      <c r="L371" s="10">
        <v>0</v>
      </c>
      <c r="M371" s="9">
        <v>0</v>
      </c>
      <c r="N371" s="9">
        <v>0</v>
      </c>
      <c r="Q371" s="28">
        <f>_xlfn.XLOOKUP(A371,'[1]Coney Island Sites-Sandy Work C'!$B:$B,'[1]Coney Island Sites-Sandy Work C'!$M:$M,0)</f>
        <v>0</v>
      </c>
      <c r="R371" s="33">
        <f>_xlfn.XLOOKUP(A371,'[1]Coney Island Sites-Sandy Work C'!$B:$B,'[1]Coney Island Sites-Sandy Work C'!$D:$D,0)</f>
        <v>0</v>
      </c>
      <c r="S371" s="33">
        <f t="shared" si="52"/>
        <v>0</v>
      </c>
      <c r="U371" t="b">
        <f t="shared" si="54"/>
        <v>0</v>
      </c>
      <c r="V371" t="b">
        <f t="shared" si="50"/>
        <v>0</v>
      </c>
      <c r="W371" t="b">
        <f t="shared" si="53"/>
        <v>0</v>
      </c>
      <c r="X371" t="b">
        <f t="shared" si="51"/>
        <v>0</v>
      </c>
      <c r="Y371" t="b">
        <f t="shared" si="55"/>
        <v>0</v>
      </c>
      <c r="AA371" t="b">
        <f t="shared" si="56"/>
        <v>0</v>
      </c>
      <c r="AF371" s="10">
        <v>0</v>
      </c>
      <c r="AG371" s="10">
        <v>0</v>
      </c>
      <c r="AH371" s="10">
        <v>0</v>
      </c>
      <c r="AI371" s="10">
        <v>0</v>
      </c>
      <c r="AJ371" s="10">
        <v>0</v>
      </c>
      <c r="AK371" s="10">
        <v>0</v>
      </c>
    </row>
    <row r="372" spans="1:37" hidden="1" outlineLevel="1" x14ac:dyDescent="0.35">
      <c r="A372" s="22">
        <v>0</v>
      </c>
      <c r="B372" s="19" t="s">
        <v>789</v>
      </c>
      <c r="C372" s="19" t="s">
        <v>249</v>
      </c>
      <c r="D372" s="8" t="s">
        <v>142</v>
      </c>
      <c r="E372" s="9">
        <v>675</v>
      </c>
      <c r="F372" s="8" t="s">
        <v>83</v>
      </c>
      <c r="G372" s="9">
        <v>14.616541353383459</v>
      </c>
      <c r="H372" s="9">
        <v>0</v>
      </c>
      <c r="I372" s="10">
        <v>1404.2354887218039</v>
      </c>
      <c r="K372" s="10">
        <v>0</v>
      </c>
      <c r="L372" s="10">
        <v>0</v>
      </c>
      <c r="M372" s="9">
        <v>0</v>
      </c>
      <c r="N372" s="9">
        <v>0</v>
      </c>
      <c r="Q372" s="28">
        <f>_xlfn.XLOOKUP(A372,'[1]Coney Island Sites-Sandy Work C'!$B:$B,'[1]Coney Island Sites-Sandy Work C'!$M:$M,0)</f>
        <v>0</v>
      </c>
      <c r="R372" s="33">
        <f>_xlfn.XLOOKUP(A372,'[1]Coney Island Sites-Sandy Work C'!$B:$B,'[1]Coney Island Sites-Sandy Work C'!$D:$D,0)</f>
        <v>0</v>
      </c>
      <c r="S372" s="33">
        <f t="shared" si="52"/>
        <v>0</v>
      </c>
      <c r="U372" t="b">
        <f t="shared" si="54"/>
        <v>0</v>
      </c>
      <c r="V372" t="b">
        <f t="shared" si="50"/>
        <v>0</v>
      </c>
      <c r="W372" t="b">
        <f t="shared" si="53"/>
        <v>0</v>
      </c>
      <c r="X372" t="b">
        <f t="shared" si="51"/>
        <v>0</v>
      </c>
      <c r="Y372" t="b">
        <f t="shared" si="55"/>
        <v>0</v>
      </c>
      <c r="AA372" t="b">
        <f t="shared" si="56"/>
        <v>0</v>
      </c>
      <c r="AF372" s="10">
        <v>0</v>
      </c>
      <c r="AG372" s="10">
        <v>0</v>
      </c>
      <c r="AH372" s="10">
        <v>0</v>
      </c>
      <c r="AI372" s="10">
        <v>0</v>
      </c>
      <c r="AJ372" s="10">
        <v>0</v>
      </c>
      <c r="AK372" s="10">
        <v>0</v>
      </c>
    </row>
    <row r="373" spans="1:37" hidden="1" outlineLevel="1" x14ac:dyDescent="0.35">
      <c r="A373" s="22">
        <v>0</v>
      </c>
      <c r="B373" s="19" t="s">
        <v>789</v>
      </c>
      <c r="C373" s="19" t="s">
        <v>249</v>
      </c>
      <c r="D373" s="8" t="s">
        <v>143</v>
      </c>
      <c r="E373" s="9">
        <v>650</v>
      </c>
      <c r="F373" s="8" t="s">
        <v>83</v>
      </c>
      <c r="G373" s="9">
        <v>14.07518796992481</v>
      </c>
      <c r="H373" s="9">
        <v>0</v>
      </c>
      <c r="I373" s="10">
        <v>1352.2267669172929</v>
      </c>
      <c r="K373" s="10">
        <v>0</v>
      </c>
      <c r="L373" s="10">
        <v>0</v>
      </c>
      <c r="M373" s="9">
        <v>0</v>
      </c>
      <c r="N373" s="9">
        <v>0</v>
      </c>
      <c r="Q373" s="28">
        <f>_xlfn.XLOOKUP(A373,'[1]Coney Island Sites-Sandy Work C'!$B:$B,'[1]Coney Island Sites-Sandy Work C'!$M:$M,0)</f>
        <v>0</v>
      </c>
      <c r="R373" s="33">
        <f>_xlfn.XLOOKUP(A373,'[1]Coney Island Sites-Sandy Work C'!$B:$B,'[1]Coney Island Sites-Sandy Work C'!$D:$D,0)</f>
        <v>0</v>
      </c>
      <c r="S373" s="33">
        <f t="shared" si="52"/>
        <v>0</v>
      </c>
      <c r="U373" t="b">
        <f t="shared" si="54"/>
        <v>0</v>
      </c>
      <c r="V373" t="b">
        <f t="shared" si="50"/>
        <v>0</v>
      </c>
      <c r="W373" t="b">
        <f t="shared" si="53"/>
        <v>0</v>
      </c>
      <c r="X373" t="b">
        <f t="shared" si="51"/>
        <v>0</v>
      </c>
      <c r="Y373" t="b">
        <f t="shared" si="55"/>
        <v>0</v>
      </c>
      <c r="AA373" t="b">
        <f t="shared" si="56"/>
        <v>0</v>
      </c>
      <c r="AF373" s="10">
        <v>0</v>
      </c>
      <c r="AG373" s="10">
        <v>0</v>
      </c>
      <c r="AH373" s="10">
        <v>0</v>
      </c>
      <c r="AI373" s="10">
        <v>0</v>
      </c>
      <c r="AJ373" s="10">
        <v>0</v>
      </c>
      <c r="AK373" s="10">
        <v>0</v>
      </c>
    </row>
    <row r="374" spans="1:37" hidden="1" outlineLevel="1" x14ac:dyDescent="0.35">
      <c r="A374" s="22">
        <v>0</v>
      </c>
      <c r="B374" s="19" t="s">
        <v>789</v>
      </c>
      <c r="C374" s="19" t="s">
        <v>249</v>
      </c>
      <c r="D374" s="8" t="s">
        <v>144</v>
      </c>
      <c r="E374" s="9">
        <v>820</v>
      </c>
      <c r="F374" s="8" t="s">
        <v>83</v>
      </c>
      <c r="G374" s="9">
        <v>17.756390977443608</v>
      </c>
      <c r="H374" s="9">
        <v>0</v>
      </c>
      <c r="I374" s="10">
        <v>1705.8860751879699</v>
      </c>
      <c r="K374" s="10">
        <v>0</v>
      </c>
      <c r="L374" s="10">
        <v>0</v>
      </c>
      <c r="M374" s="9">
        <v>0</v>
      </c>
      <c r="N374" s="9">
        <v>0</v>
      </c>
      <c r="Q374" s="28">
        <f>_xlfn.XLOOKUP(A374,'[1]Coney Island Sites-Sandy Work C'!$B:$B,'[1]Coney Island Sites-Sandy Work C'!$M:$M,0)</f>
        <v>0</v>
      </c>
      <c r="R374" s="33">
        <f>_xlfn.XLOOKUP(A374,'[1]Coney Island Sites-Sandy Work C'!$B:$B,'[1]Coney Island Sites-Sandy Work C'!$D:$D,0)</f>
        <v>0</v>
      </c>
      <c r="S374" s="33">
        <f t="shared" si="52"/>
        <v>0</v>
      </c>
      <c r="U374" t="b">
        <f t="shared" si="54"/>
        <v>0</v>
      </c>
      <c r="V374" t="b">
        <f t="shared" si="50"/>
        <v>0</v>
      </c>
      <c r="W374" t="b">
        <f t="shared" si="53"/>
        <v>0</v>
      </c>
      <c r="X374" t="b">
        <f t="shared" si="51"/>
        <v>0</v>
      </c>
      <c r="Y374" t="b">
        <f t="shared" si="55"/>
        <v>0</v>
      </c>
      <c r="AA374" t="b">
        <f t="shared" si="56"/>
        <v>0</v>
      </c>
      <c r="AF374" s="10">
        <v>0</v>
      </c>
      <c r="AG374" s="10">
        <v>0</v>
      </c>
      <c r="AH374" s="10">
        <v>0</v>
      </c>
      <c r="AI374" s="10">
        <v>0</v>
      </c>
      <c r="AJ374" s="10">
        <v>0</v>
      </c>
      <c r="AK374" s="10">
        <v>0</v>
      </c>
    </row>
    <row r="375" spans="1:37" hidden="1" collapsed="1" x14ac:dyDescent="0.35">
      <c r="A375" s="21">
        <v>0</v>
      </c>
      <c r="B375" s="18" t="s">
        <v>787</v>
      </c>
      <c r="C375" s="18" t="s">
        <v>251</v>
      </c>
      <c r="D375" s="5" t="s">
        <v>252</v>
      </c>
      <c r="E375" s="6">
        <v>0</v>
      </c>
      <c r="F375" s="5" t="s">
        <v>136</v>
      </c>
      <c r="G375" s="6">
        <v>0</v>
      </c>
      <c r="H375" s="6">
        <v>1</v>
      </c>
      <c r="I375" s="7">
        <v>95.84</v>
      </c>
      <c r="J375" s="41">
        <f>K375/N375</f>
        <v>95.84</v>
      </c>
      <c r="K375" s="7">
        <v>95.84</v>
      </c>
      <c r="L375" s="7">
        <v>95.84</v>
      </c>
      <c r="M375" s="6">
        <v>0</v>
      </c>
      <c r="N375" s="6">
        <v>1</v>
      </c>
      <c r="Q375" s="27">
        <f>_xlfn.XLOOKUP(A375,'[1]Coney Island Sites-Sandy Work C'!$B:$B,'[1]Coney Island Sites-Sandy Work C'!$M:$M,0)</f>
        <v>0</v>
      </c>
      <c r="R375" s="32">
        <f>_xlfn.XLOOKUP(A375,'[1]Coney Island Sites-Sandy Work C'!$B:$B,'[1]Coney Island Sites-Sandy Work C'!$D:$D,0)</f>
        <v>0</v>
      </c>
      <c r="S375" s="32">
        <f t="shared" si="52"/>
        <v>0</v>
      </c>
      <c r="U375" t="b">
        <f t="shared" si="54"/>
        <v>0</v>
      </c>
      <c r="V375" t="e">
        <f t="shared" si="50"/>
        <v>#DIV/0!</v>
      </c>
      <c r="W375" t="e">
        <f t="shared" si="53"/>
        <v>#DIV/0!</v>
      </c>
      <c r="X375" t="b">
        <f t="shared" si="51"/>
        <v>1</v>
      </c>
      <c r="Y375" t="b">
        <f t="shared" si="55"/>
        <v>0</v>
      </c>
      <c r="AA375" t="b">
        <f t="shared" si="56"/>
        <v>0</v>
      </c>
      <c r="AF375" s="7">
        <v>95.84</v>
      </c>
      <c r="AG375" s="7">
        <v>0</v>
      </c>
      <c r="AH375" s="7">
        <v>0</v>
      </c>
      <c r="AI375" s="7">
        <v>0</v>
      </c>
      <c r="AJ375" s="7">
        <v>0</v>
      </c>
      <c r="AK375" s="7">
        <v>0</v>
      </c>
    </row>
    <row r="376" spans="1:37" hidden="1" x14ac:dyDescent="0.35">
      <c r="A376" s="20">
        <v>0</v>
      </c>
      <c r="B376" s="17" t="s">
        <v>789</v>
      </c>
      <c r="C376" s="17" t="s">
        <v>253</v>
      </c>
      <c r="D376" s="4" t="s">
        <v>254</v>
      </c>
      <c r="E376" s="3">
        <v>6341</v>
      </c>
      <c r="F376" s="4" t="s">
        <v>136</v>
      </c>
      <c r="G376" s="3">
        <v>0</v>
      </c>
      <c r="H376" s="3">
        <v>1</v>
      </c>
      <c r="I376" s="2">
        <v>1341498.46</v>
      </c>
      <c r="J376">
        <f>K376/I376</f>
        <v>0.59857882356421044</v>
      </c>
      <c r="K376" s="2">
        <v>802992.57</v>
      </c>
      <c r="L376" s="2">
        <v>1883438.32</v>
      </c>
      <c r="M376" s="3">
        <v>2425</v>
      </c>
      <c r="N376" s="3">
        <v>0</v>
      </c>
      <c r="O376">
        <f>M376/E376</f>
        <v>0.38243179309257214</v>
      </c>
      <c r="P376" s="14">
        <f>E376*J376-M376</f>
        <v>1370.5883202206583</v>
      </c>
      <c r="Q376" s="24">
        <f>_xlfn.XLOOKUP(A376,'[1]Coney Island Sites-Sandy Work C'!$B:$B,'[1]Coney Island Sites-Sandy Work C'!$M:$M,0)</f>
        <v>0</v>
      </c>
      <c r="R376" s="31">
        <f>_xlfn.XLOOKUP(A376,'[1]Coney Island Sites-Sandy Work C'!$B:$B,'[1]Coney Island Sites-Sandy Work C'!$D:$D,0)</f>
        <v>0</v>
      </c>
      <c r="S376" s="31">
        <f t="shared" si="52"/>
        <v>0</v>
      </c>
      <c r="U376" t="b">
        <f t="shared" si="54"/>
        <v>0</v>
      </c>
      <c r="V376" t="b">
        <f t="shared" si="50"/>
        <v>1</v>
      </c>
      <c r="W376" t="b">
        <f t="shared" si="53"/>
        <v>1</v>
      </c>
      <c r="X376" t="b">
        <f t="shared" si="51"/>
        <v>0</v>
      </c>
      <c r="Y376" t="b">
        <f t="shared" si="55"/>
        <v>1</v>
      </c>
      <c r="AA376" t="b">
        <f t="shared" si="56"/>
        <v>0</v>
      </c>
      <c r="AF376" s="2">
        <v>0</v>
      </c>
      <c r="AG376" s="2">
        <v>0</v>
      </c>
      <c r="AH376" s="2">
        <v>0</v>
      </c>
      <c r="AI376" s="2">
        <v>1341498.46</v>
      </c>
      <c r="AJ376" s="2">
        <v>0</v>
      </c>
      <c r="AK376" s="2">
        <v>0</v>
      </c>
    </row>
    <row r="377" spans="1:37" hidden="1" x14ac:dyDescent="0.35">
      <c r="A377" s="21">
        <v>0</v>
      </c>
      <c r="B377" s="18" t="s">
        <v>789</v>
      </c>
      <c r="C377" s="18" t="s">
        <v>255</v>
      </c>
      <c r="D377" s="5" t="s">
        <v>256</v>
      </c>
      <c r="E377" s="6">
        <v>19200</v>
      </c>
      <c r="F377" s="5" t="s">
        <v>83</v>
      </c>
      <c r="G377" s="6">
        <v>0</v>
      </c>
      <c r="H377" s="6">
        <v>1</v>
      </c>
      <c r="I377" s="7">
        <v>50669.81</v>
      </c>
      <c r="J377">
        <f t="shared" ref="J377:J379" si="58">K377/I377</f>
        <v>0.77787226752971839</v>
      </c>
      <c r="K377" s="7">
        <v>39414.639999999999</v>
      </c>
      <c r="L377" s="7">
        <v>50669.81</v>
      </c>
      <c r="M377" s="6">
        <v>1012</v>
      </c>
      <c r="N377" s="6">
        <v>0</v>
      </c>
      <c r="O377">
        <f t="shared" ref="O377:O379" si="59">M377/E377</f>
        <v>5.2708333333333336E-2</v>
      </c>
      <c r="P377" s="14">
        <f t="shared" ref="P377:P379" si="60">E377*J377-M377</f>
        <v>13923.147536570594</v>
      </c>
      <c r="Q377" s="27">
        <f>_xlfn.XLOOKUP(A377,'[1]Coney Island Sites-Sandy Work C'!$B:$B,'[1]Coney Island Sites-Sandy Work C'!$M:$M,0)</f>
        <v>0</v>
      </c>
      <c r="R377" s="32">
        <f>_xlfn.XLOOKUP(A377,'[1]Coney Island Sites-Sandy Work C'!$B:$B,'[1]Coney Island Sites-Sandy Work C'!$D:$D,0)</f>
        <v>0</v>
      </c>
      <c r="S377" s="32">
        <f t="shared" si="52"/>
        <v>0</v>
      </c>
      <c r="U377" t="b">
        <f t="shared" si="54"/>
        <v>0</v>
      </c>
      <c r="V377" t="b">
        <f t="shared" si="50"/>
        <v>1</v>
      </c>
      <c r="W377" t="b">
        <f t="shared" si="53"/>
        <v>1</v>
      </c>
      <c r="X377" t="b">
        <f t="shared" si="51"/>
        <v>1</v>
      </c>
      <c r="Y377" t="b">
        <f t="shared" si="55"/>
        <v>0</v>
      </c>
      <c r="AA377" t="b">
        <f t="shared" si="56"/>
        <v>0</v>
      </c>
      <c r="AF377" s="7">
        <v>0</v>
      </c>
      <c r="AG377" s="7">
        <v>0</v>
      </c>
      <c r="AH377" s="7">
        <v>0</v>
      </c>
      <c r="AI377" s="7">
        <v>50669.81</v>
      </c>
      <c r="AJ377" s="7">
        <v>0</v>
      </c>
      <c r="AK377" s="7">
        <v>0</v>
      </c>
    </row>
    <row r="378" spans="1:37" hidden="1" x14ac:dyDescent="0.35">
      <c r="A378" s="20">
        <v>0</v>
      </c>
      <c r="B378" s="17" t="s">
        <v>789</v>
      </c>
      <c r="C378" s="17" t="s">
        <v>257</v>
      </c>
      <c r="D378" s="4" t="s">
        <v>258</v>
      </c>
      <c r="E378" s="3">
        <v>1714793</v>
      </c>
      <c r="F378" s="4" t="s">
        <v>232</v>
      </c>
      <c r="G378" s="3">
        <v>0</v>
      </c>
      <c r="H378" s="3">
        <v>1</v>
      </c>
      <c r="I378" s="2">
        <v>8896.2100000000009</v>
      </c>
      <c r="J378">
        <f t="shared" si="58"/>
        <v>0.9184832642215055</v>
      </c>
      <c r="K378" s="2">
        <v>8171.02</v>
      </c>
      <c r="L378" s="2">
        <v>8896.2100000000009</v>
      </c>
      <c r="M378" s="3">
        <v>0</v>
      </c>
      <c r="N378" s="3">
        <v>0</v>
      </c>
      <c r="O378">
        <f t="shared" si="59"/>
        <v>0</v>
      </c>
      <c r="P378" s="14">
        <f t="shared" si="60"/>
        <v>1575008.672104188</v>
      </c>
      <c r="Q378" s="24">
        <f>_xlfn.XLOOKUP(A378,'[1]Coney Island Sites-Sandy Work C'!$B:$B,'[1]Coney Island Sites-Sandy Work C'!$M:$M,0)</f>
        <v>0</v>
      </c>
      <c r="R378" s="31">
        <f>_xlfn.XLOOKUP(A378,'[1]Coney Island Sites-Sandy Work C'!$B:$B,'[1]Coney Island Sites-Sandy Work C'!$D:$D,0)</f>
        <v>0</v>
      </c>
      <c r="S378" s="31">
        <f t="shared" si="52"/>
        <v>0</v>
      </c>
      <c r="U378" t="b">
        <f t="shared" si="54"/>
        <v>0</v>
      </c>
      <c r="V378" t="b">
        <f t="shared" si="50"/>
        <v>1</v>
      </c>
      <c r="W378" t="b">
        <f t="shared" si="53"/>
        <v>1</v>
      </c>
      <c r="X378" t="b">
        <f t="shared" si="51"/>
        <v>1</v>
      </c>
      <c r="Y378" t="b">
        <f t="shared" si="55"/>
        <v>0</v>
      </c>
      <c r="AA378" t="b">
        <f t="shared" si="56"/>
        <v>0</v>
      </c>
      <c r="AF378" s="2">
        <v>0</v>
      </c>
      <c r="AG378" s="2">
        <v>0</v>
      </c>
      <c r="AH378" s="2">
        <v>1777.19</v>
      </c>
      <c r="AI378" s="2">
        <v>7119.02</v>
      </c>
      <c r="AJ378" s="2">
        <v>0</v>
      </c>
      <c r="AK378" s="2">
        <v>0</v>
      </c>
    </row>
    <row r="379" spans="1:37" hidden="1" x14ac:dyDescent="0.35">
      <c r="A379" s="21">
        <v>0</v>
      </c>
      <c r="B379" s="18" t="s">
        <v>789</v>
      </c>
      <c r="C379" s="18" t="s">
        <v>259</v>
      </c>
      <c r="D379" s="5" t="s">
        <v>260</v>
      </c>
      <c r="E379" s="6">
        <v>51750</v>
      </c>
      <c r="F379" s="5" t="s">
        <v>83</v>
      </c>
      <c r="G379" s="6">
        <v>0</v>
      </c>
      <c r="H379" s="6">
        <v>1</v>
      </c>
      <c r="I379" s="7">
        <v>18277.689999999999</v>
      </c>
      <c r="J379">
        <f t="shared" si="58"/>
        <v>0.95574878444705003</v>
      </c>
      <c r="K379" s="7">
        <v>17468.88</v>
      </c>
      <c r="L379" s="7">
        <v>18277.689999999999</v>
      </c>
      <c r="M379" s="6">
        <v>0</v>
      </c>
      <c r="N379" s="6">
        <v>0</v>
      </c>
      <c r="O379">
        <f t="shared" si="59"/>
        <v>0</v>
      </c>
      <c r="P379" s="14">
        <f t="shared" si="60"/>
        <v>49459.999595134839</v>
      </c>
      <c r="Q379" s="27">
        <f>_xlfn.XLOOKUP(A379,'[1]Coney Island Sites-Sandy Work C'!$B:$B,'[1]Coney Island Sites-Sandy Work C'!$M:$M,0)</f>
        <v>0</v>
      </c>
      <c r="R379" s="32">
        <f>_xlfn.XLOOKUP(A379,'[1]Coney Island Sites-Sandy Work C'!$B:$B,'[1]Coney Island Sites-Sandy Work C'!$D:$D,0)</f>
        <v>0</v>
      </c>
      <c r="S379" s="32">
        <f t="shared" si="52"/>
        <v>0</v>
      </c>
      <c r="U379" t="b">
        <f t="shared" si="54"/>
        <v>0</v>
      </c>
      <c r="V379" t="b">
        <f t="shared" si="50"/>
        <v>1</v>
      </c>
      <c r="W379" t="b">
        <f t="shared" si="53"/>
        <v>1</v>
      </c>
      <c r="X379" t="b">
        <f t="shared" si="51"/>
        <v>1</v>
      </c>
      <c r="Y379" t="b">
        <f t="shared" si="55"/>
        <v>0</v>
      </c>
      <c r="AA379" t="b">
        <f t="shared" si="56"/>
        <v>0</v>
      </c>
      <c r="AF379" s="7">
        <v>0</v>
      </c>
      <c r="AG379" s="7">
        <v>0</v>
      </c>
      <c r="AH379" s="7">
        <v>0</v>
      </c>
      <c r="AI379" s="7">
        <v>18277.689999999999</v>
      </c>
      <c r="AJ379" s="7">
        <v>0</v>
      </c>
      <c r="AK379" s="7">
        <v>0</v>
      </c>
    </row>
    <row r="380" spans="1:37" hidden="1" x14ac:dyDescent="0.35">
      <c r="A380" s="20">
        <v>0</v>
      </c>
      <c r="B380" s="17" t="s">
        <v>789</v>
      </c>
      <c r="C380" s="17" t="s">
        <v>261</v>
      </c>
      <c r="D380" s="4" t="s">
        <v>262</v>
      </c>
      <c r="E380" s="3">
        <v>12100</v>
      </c>
      <c r="F380" s="4" t="s">
        <v>263</v>
      </c>
      <c r="G380" s="3">
        <v>0</v>
      </c>
      <c r="H380" s="3">
        <v>1</v>
      </c>
      <c r="I380" s="2">
        <v>181500</v>
      </c>
      <c r="K380" s="2">
        <v>0</v>
      </c>
      <c r="L380" s="2">
        <v>0</v>
      </c>
      <c r="M380" s="3">
        <v>0</v>
      </c>
      <c r="N380" s="3">
        <v>0</v>
      </c>
      <c r="Q380" s="24">
        <f>_xlfn.XLOOKUP(A380,'[1]Coney Island Sites-Sandy Work C'!$B:$B,'[1]Coney Island Sites-Sandy Work C'!$M:$M,0)</f>
        <v>0</v>
      </c>
      <c r="R380" s="31">
        <f>_xlfn.XLOOKUP(A380,'[1]Coney Island Sites-Sandy Work C'!$B:$B,'[1]Coney Island Sites-Sandy Work C'!$D:$D,0)</f>
        <v>0</v>
      </c>
      <c r="S380" s="31">
        <f t="shared" si="52"/>
        <v>0</v>
      </c>
      <c r="U380" t="b">
        <f t="shared" si="54"/>
        <v>0</v>
      </c>
      <c r="V380" t="b">
        <f t="shared" si="50"/>
        <v>0</v>
      </c>
      <c r="W380" t="b">
        <f t="shared" si="53"/>
        <v>0</v>
      </c>
      <c r="X380" t="b">
        <f t="shared" si="51"/>
        <v>0</v>
      </c>
      <c r="Y380" t="b">
        <f t="shared" si="55"/>
        <v>0</v>
      </c>
      <c r="AA380" t="b">
        <f t="shared" si="56"/>
        <v>0</v>
      </c>
      <c r="AF380" s="2">
        <v>0</v>
      </c>
      <c r="AG380" s="2">
        <v>0</v>
      </c>
      <c r="AH380" s="2">
        <v>0</v>
      </c>
      <c r="AI380" s="2">
        <v>181500</v>
      </c>
      <c r="AJ380" s="2">
        <v>0</v>
      </c>
      <c r="AK380" s="2">
        <v>0</v>
      </c>
    </row>
    <row r="381" spans="1:37" hidden="1" x14ac:dyDescent="0.35">
      <c r="A381" s="21">
        <v>0</v>
      </c>
      <c r="B381" s="18" t="s">
        <v>789</v>
      </c>
      <c r="C381" s="18" t="s">
        <v>264</v>
      </c>
      <c r="D381" s="5" t="s">
        <v>265</v>
      </c>
      <c r="E381" s="6">
        <v>6650</v>
      </c>
      <c r="F381" s="5" t="s">
        <v>83</v>
      </c>
      <c r="G381" s="6">
        <v>0</v>
      </c>
      <c r="H381" s="6">
        <v>1</v>
      </c>
      <c r="I381" s="7">
        <v>13300</v>
      </c>
      <c r="J381">
        <f t="shared" ref="J381" si="61">K381/I381</f>
        <v>0.68981203007518799</v>
      </c>
      <c r="K381" s="7">
        <v>9174.5</v>
      </c>
      <c r="L381" s="7">
        <v>9627.4</v>
      </c>
      <c r="M381" s="6">
        <v>0</v>
      </c>
      <c r="N381" s="6">
        <v>0</v>
      </c>
      <c r="O381">
        <f t="shared" ref="O381:O382" si="62">M381/E381</f>
        <v>0</v>
      </c>
      <c r="P381" s="14">
        <f t="shared" ref="P381:P382" si="63">E381*J381-M381</f>
        <v>4587.25</v>
      </c>
      <c r="Q381" s="27">
        <f>_xlfn.XLOOKUP(A381,'[1]Coney Island Sites-Sandy Work C'!$B:$B,'[1]Coney Island Sites-Sandy Work C'!$M:$M,0)</f>
        <v>0</v>
      </c>
      <c r="R381" s="32">
        <f>_xlfn.XLOOKUP(A381,'[1]Coney Island Sites-Sandy Work C'!$B:$B,'[1]Coney Island Sites-Sandy Work C'!$D:$D,0)</f>
        <v>0</v>
      </c>
      <c r="S381" s="32">
        <f t="shared" si="52"/>
        <v>0</v>
      </c>
      <c r="U381" t="b">
        <f t="shared" si="54"/>
        <v>0</v>
      </c>
      <c r="V381" t="b">
        <f t="shared" si="50"/>
        <v>1</v>
      </c>
      <c r="W381" t="b">
        <f t="shared" si="53"/>
        <v>1</v>
      </c>
      <c r="X381" t="b">
        <f t="shared" si="51"/>
        <v>1</v>
      </c>
      <c r="Y381" t="b">
        <f t="shared" si="55"/>
        <v>0</v>
      </c>
      <c r="AA381" t="b">
        <f t="shared" si="56"/>
        <v>0</v>
      </c>
      <c r="AF381" s="7">
        <v>0</v>
      </c>
      <c r="AG381" s="7">
        <v>0</v>
      </c>
      <c r="AH381" s="7">
        <v>0</v>
      </c>
      <c r="AI381" s="7">
        <v>13300</v>
      </c>
      <c r="AJ381" s="7">
        <v>0</v>
      </c>
      <c r="AK381" s="7">
        <v>0</v>
      </c>
    </row>
    <row r="382" spans="1:37" hidden="1" x14ac:dyDescent="0.35">
      <c r="A382" s="20">
        <v>0</v>
      </c>
      <c r="B382" s="17" t="s">
        <v>789</v>
      </c>
      <c r="C382" s="34" t="s">
        <v>266</v>
      </c>
      <c r="D382" s="4" t="s">
        <v>267</v>
      </c>
      <c r="E382" s="35">
        <v>8972</v>
      </c>
      <c r="F382" s="4" t="s">
        <v>83</v>
      </c>
      <c r="G382" s="3">
        <v>2966.33</v>
      </c>
      <c r="H382" s="3">
        <v>3.0246129055095019</v>
      </c>
      <c r="I382" s="2">
        <v>407507.13</v>
      </c>
      <c r="J382" s="14">
        <f>66651.44/N382</f>
        <v>89.106203208556153</v>
      </c>
      <c r="K382" s="2">
        <v>122824</v>
      </c>
      <c r="L382" s="2">
        <v>182919.15</v>
      </c>
      <c r="M382" s="36">
        <v>2510</v>
      </c>
      <c r="N382" s="3">
        <v>748</v>
      </c>
      <c r="O382">
        <f t="shared" si="62"/>
        <v>0.27975925100312082</v>
      </c>
      <c r="P382" s="14">
        <f t="shared" si="63"/>
        <v>796950.85518716578</v>
      </c>
      <c r="Q382" s="24">
        <f>_xlfn.XLOOKUP(A382,'[1]Coney Island Sites-Sandy Work C'!$B:$B,'[1]Coney Island Sites-Sandy Work C'!$M:$M,0)</f>
        <v>0</v>
      </c>
      <c r="R382" s="31">
        <f>_xlfn.XLOOKUP(A382,'[1]Coney Island Sites-Sandy Work C'!$B:$B,'[1]Coney Island Sites-Sandy Work C'!$D:$D,0)</f>
        <v>0</v>
      </c>
      <c r="S382" s="31">
        <f t="shared" si="52"/>
        <v>0</v>
      </c>
      <c r="U382" t="b">
        <f t="shared" si="54"/>
        <v>0</v>
      </c>
      <c r="V382" t="b">
        <f t="shared" si="50"/>
        <v>1</v>
      </c>
      <c r="W382" t="b">
        <f t="shared" si="53"/>
        <v>0</v>
      </c>
      <c r="X382" t="b">
        <f t="shared" si="51"/>
        <v>0</v>
      </c>
      <c r="Y382" t="b">
        <f t="shared" si="55"/>
        <v>0</v>
      </c>
      <c r="AA382" t="b">
        <f t="shared" si="56"/>
        <v>0</v>
      </c>
      <c r="AC382" s="39" t="s">
        <v>799</v>
      </c>
      <c r="AF382" s="2">
        <v>298739.42</v>
      </c>
      <c r="AG382" s="2">
        <v>0</v>
      </c>
      <c r="AH382" s="2">
        <v>0</v>
      </c>
      <c r="AI382" s="2">
        <v>108767.71</v>
      </c>
      <c r="AJ382" s="2">
        <v>0</v>
      </c>
      <c r="AK382" s="2">
        <v>1.455191522836685E-11</v>
      </c>
    </row>
    <row r="383" spans="1:37" hidden="1" outlineLevel="1" x14ac:dyDescent="0.35">
      <c r="A383" s="22">
        <v>2606</v>
      </c>
      <c r="B383" s="19" t="s">
        <v>789</v>
      </c>
      <c r="C383" s="19" t="s">
        <v>266</v>
      </c>
      <c r="D383" s="8" t="s">
        <v>147</v>
      </c>
      <c r="E383" s="9">
        <v>684</v>
      </c>
      <c r="F383" s="8" t="s">
        <v>83</v>
      </c>
      <c r="G383" s="9">
        <v>226.14464110566209</v>
      </c>
      <c r="H383" s="9">
        <v>0</v>
      </c>
      <c r="I383" s="10">
        <v>31067.195376727599</v>
      </c>
      <c r="K383" s="10">
        <v>0</v>
      </c>
      <c r="L383" s="10">
        <v>0</v>
      </c>
      <c r="M383" s="9">
        <v>0</v>
      </c>
      <c r="N383" s="9">
        <v>0</v>
      </c>
      <c r="Q383" s="28">
        <f>_xlfn.XLOOKUP(A383,'[1]Coney Island Sites-Sandy Work C'!$B:$B,'[1]Coney Island Sites-Sandy Work C'!$M:$M,0)</f>
        <v>0</v>
      </c>
      <c r="R383" s="33">
        <f>_xlfn.XLOOKUP(A383,'[1]Coney Island Sites-Sandy Work C'!$B:$B,'[1]Coney Island Sites-Sandy Work C'!$D:$D,0)</f>
        <v>50274</v>
      </c>
      <c r="S383" s="33">
        <f t="shared" si="52"/>
        <v>0</v>
      </c>
      <c r="U383" t="b">
        <f t="shared" si="54"/>
        <v>0</v>
      </c>
      <c r="V383" t="b">
        <f t="shared" si="50"/>
        <v>0</v>
      </c>
      <c r="W383" t="b">
        <f t="shared" si="53"/>
        <v>0</v>
      </c>
      <c r="X383" t="b">
        <f t="shared" si="51"/>
        <v>0</v>
      </c>
      <c r="Y383" t="b">
        <f t="shared" si="55"/>
        <v>0</v>
      </c>
      <c r="AA383" t="b">
        <f t="shared" si="56"/>
        <v>0</v>
      </c>
      <c r="AF383" s="10">
        <v>0</v>
      </c>
      <c r="AG383" s="10">
        <v>0</v>
      </c>
      <c r="AH383" s="10">
        <v>0</v>
      </c>
      <c r="AI383" s="10">
        <v>0</v>
      </c>
      <c r="AJ383" s="10">
        <v>0</v>
      </c>
      <c r="AK383" s="10">
        <v>0</v>
      </c>
    </row>
    <row r="384" spans="1:37" hidden="1" outlineLevel="1" x14ac:dyDescent="0.35">
      <c r="A384" s="22">
        <v>2773</v>
      </c>
      <c r="B384" s="19" t="s">
        <v>789</v>
      </c>
      <c r="C384" s="19" t="s">
        <v>266</v>
      </c>
      <c r="D384" s="8" t="s">
        <v>148</v>
      </c>
      <c r="E384" s="9">
        <v>1264.4000000000001</v>
      </c>
      <c r="F384" s="8" t="s">
        <v>83</v>
      </c>
      <c r="G384" s="9">
        <v>418.03696522514491</v>
      </c>
      <c r="H384" s="9">
        <v>0</v>
      </c>
      <c r="I384" s="10">
        <v>57428.891570664287</v>
      </c>
      <c r="K384" s="10">
        <v>27687.389751955579</v>
      </c>
      <c r="L384" s="10">
        <v>0</v>
      </c>
      <c r="M384" s="9">
        <v>510</v>
      </c>
      <c r="N384" s="9">
        <v>168.61661836825681</v>
      </c>
      <c r="Q384" s="28">
        <f>_xlfn.XLOOKUP(A384,'[1]Coney Island Sites-Sandy Work C'!$B:$B,'[1]Coney Island Sites-Sandy Work C'!$M:$M,0)</f>
        <v>1</v>
      </c>
      <c r="R384" s="33">
        <f>_xlfn.XLOOKUP(A384,'[1]Coney Island Sites-Sandy Work C'!$B:$B,'[1]Coney Island Sites-Sandy Work C'!$D:$D,0)</f>
        <v>50274</v>
      </c>
      <c r="S384" s="33">
        <f t="shared" si="52"/>
        <v>50274</v>
      </c>
      <c r="U384" t="b">
        <f t="shared" si="54"/>
        <v>0</v>
      </c>
      <c r="V384" t="b">
        <f t="shared" si="50"/>
        <v>1</v>
      </c>
      <c r="W384" t="b">
        <f t="shared" si="53"/>
        <v>0</v>
      </c>
      <c r="X384" t="b">
        <f t="shared" si="51"/>
        <v>0</v>
      </c>
      <c r="Y384" t="b">
        <f t="shared" si="55"/>
        <v>0</v>
      </c>
      <c r="AA384" t="b">
        <f t="shared" si="56"/>
        <v>0</v>
      </c>
      <c r="AF384" s="10">
        <v>0</v>
      </c>
      <c r="AG384" s="10">
        <v>0</v>
      </c>
      <c r="AH384" s="10">
        <v>0</v>
      </c>
      <c r="AI384" s="10">
        <v>0</v>
      </c>
      <c r="AJ384" s="10">
        <v>0</v>
      </c>
      <c r="AK384" s="10">
        <v>0</v>
      </c>
    </row>
    <row r="385" spans="1:37" hidden="1" outlineLevel="1" x14ac:dyDescent="0.35">
      <c r="A385" s="22">
        <v>2947</v>
      </c>
      <c r="B385" s="19" t="s">
        <v>789</v>
      </c>
      <c r="C385" s="19" t="s">
        <v>266</v>
      </c>
      <c r="D385" s="8" t="s">
        <v>149</v>
      </c>
      <c r="E385" s="9">
        <v>1027.67</v>
      </c>
      <c r="F385" s="8" t="s">
        <v>83</v>
      </c>
      <c r="G385" s="9">
        <v>339.76909842844412</v>
      </c>
      <c r="H385" s="9">
        <v>0</v>
      </c>
      <c r="I385" s="10">
        <v>46676.644258481952</v>
      </c>
      <c r="K385" s="10">
        <v>32573.399708183031</v>
      </c>
      <c r="L385" s="10">
        <v>0</v>
      </c>
      <c r="M385" s="9">
        <v>600</v>
      </c>
      <c r="N385" s="9">
        <v>198.37249219794921</v>
      </c>
      <c r="Q385" s="28">
        <f>_xlfn.XLOOKUP(A385,'[1]Coney Island Sites-Sandy Work C'!$B:$B,'[1]Coney Island Sites-Sandy Work C'!$M:$M,0)</f>
        <v>0.25</v>
      </c>
      <c r="R385" s="33">
        <f>_xlfn.XLOOKUP(A385,'[1]Coney Island Sites-Sandy Work C'!$B:$B,'[1]Coney Island Sites-Sandy Work C'!$D:$D,0)</f>
        <v>168000</v>
      </c>
      <c r="S385" s="33">
        <f t="shared" si="52"/>
        <v>42000</v>
      </c>
      <c r="U385" t="b">
        <f t="shared" si="54"/>
        <v>0</v>
      </c>
      <c r="V385" t="b">
        <f t="shared" si="50"/>
        <v>1</v>
      </c>
      <c r="W385" t="b">
        <f t="shared" si="53"/>
        <v>0</v>
      </c>
      <c r="X385" t="b">
        <f t="shared" si="51"/>
        <v>1</v>
      </c>
      <c r="Y385" t="b">
        <f t="shared" si="55"/>
        <v>0</v>
      </c>
      <c r="AA385" t="b">
        <f t="shared" si="56"/>
        <v>0</v>
      </c>
      <c r="AF385" s="10">
        <v>0</v>
      </c>
      <c r="AG385" s="10">
        <v>0</v>
      </c>
      <c r="AH385" s="10">
        <v>0</v>
      </c>
      <c r="AI385" s="10">
        <v>0</v>
      </c>
      <c r="AJ385" s="10">
        <v>0</v>
      </c>
      <c r="AK385" s="10">
        <v>0</v>
      </c>
    </row>
    <row r="386" spans="1:37" hidden="1" outlineLevel="1" x14ac:dyDescent="0.35">
      <c r="A386" s="22">
        <v>492</v>
      </c>
      <c r="B386" s="19" t="s">
        <v>789</v>
      </c>
      <c r="C386" s="19" t="s">
        <v>266</v>
      </c>
      <c r="D386" s="8" t="s">
        <v>139</v>
      </c>
      <c r="E386" s="9">
        <v>1021.33</v>
      </c>
      <c r="F386" s="8" t="s">
        <v>83</v>
      </c>
      <c r="G386" s="9">
        <v>337.67296242755242</v>
      </c>
      <c r="H386" s="9">
        <v>0</v>
      </c>
      <c r="I386" s="10">
        <v>46388.682242855553</v>
      </c>
      <c r="K386" s="10">
        <v>0</v>
      </c>
      <c r="L386" s="10">
        <v>0</v>
      </c>
      <c r="M386" s="9">
        <v>0</v>
      </c>
      <c r="N386" s="9">
        <v>0</v>
      </c>
      <c r="Q386" s="28">
        <f>_xlfn.XLOOKUP(A386,'[1]Coney Island Sites-Sandy Work C'!$B:$B,'[1]Coney Island Sites-Sandy Work C'!$M:$M,0)</f>
        <v>0</v>
      </c>
      <c r="R386" s="33">
        <f>_xlfn.XLOOKUP(A386,'[1]Coney Island Sites-Sandy Work C'!$B:$B,'[1]Coney Island Sites-Sandy Work C'!$D:$D,0)</f>
        <v>50274</v>
      </c>
      <c r="S386" s="33">
        <f t="shared" si="52"/>
        <v>0</v>
      </c>
      <c r="U386" t="b">
        <f t="shared" si="54"/>
        <v>0</v>
      </c>
      <c r="V386" t="b">
        <f t="shared" si="50"/>
        <v>0</v>
      </c>
      <c r="W386" t="b">
        <f t="shared" si="53"/>
        <v>0</v>
      </c>
      <c r="X386" t="b">
        <f t="shared" si="51"/>
        <v>0</v>
      </c>
      <c r="Y386" t="b">
        <f t="shared" si="55"/>
        <v>0</v>
      </c>
      <c r="AA386" t="b">
        <f t="shared" si="56"/>
        <v>0</v>
      </c>
      <c r="AF386" s="10">
        <v>0</v>
      </c>
      <c r="AG386" s="10">
        <v>0</v>
      </c>
      <c r="AH386" s="10">
        <v>0</v>
      </c>
      <c r="AI386" s="10">
        <v>0</v>
      </c>
      <c r="AJ386" s="10">
        <v>0</v>
      </c>
      <c r="AK386" s="10">
        <v>0</v>
      </c>
    </row>
    <row r="387" spans="1:37" hidden="1" outlineLevel="1" x14ac:dyDescent="0.35">
      <c r="A387" s="22">
        <v>674</v>
      </c>
      <c r="B387" s="19" t="s">
        <v>789</v>
      </c>
      <c r="C387" s="19" t="s">
        <v>266</v>
      </c>
      <c r="D387" s="8" t="s">
        <v>140</v>
      </c>
      <c r="E387" s="9">
        <v>1105.33</v>
      </c>
      <c r="F387" s="8" t="s">
        <v>83</v>
      </c>
      <c r="G387" s="9">
        <v>365.44511133526521</v>
      </c>
      <c r="H387" s="9">
        <v>0</v>
      </c>
      <c r="I387" s="10">
        <v>50203.951850523837</v>
      </c>
      <c r="K387" s="10">
        <v>0</v>
      </c>
      <c r="L387" s="10">
        <v>0</v>
      </c>
      <c r="M387" s="9">
        <v>0</v>
      </c>
      <c r="N387" s="9">
        <v>0</v>
      </c>
      <c r="Q387" s="28">
        <f>_xlfn.XLOOKUP(A387,'[1]Coney Island Sites-Sandy Work C'!$B:$B,'[1]Coney Island Sites-Sandy Work C'!$M:$M,0)</f>
        <v>0</v>
      </c>
      <c r="R387" s="33">
        <f>_xlfn.XLOOKUP(A387,'[1]Coney Island Sites-Sandy Work C'!$B:$B,'[1]Coney Island Sites-Sandy Work C'!$D:$D,0)</f>
        <v>50274</v>
      </c>
      <c r="S387" s="33">
        <f t="shared" si="52"/>
        <v>0</v>
      </c>
      <c r="U387" t="b">
        <f t="shared" si="54"/>
        <v>0</v>
      </c>
      <c r="V387" t="b">
        <f t="shared" si="50"/>
        <v>0</v>
      </c>
      <c r="W387" t="b">
        <f t="shared" si="53"/>
        <v>0</v>
      </c>
      <c r="X387" t="b">
        <f t="shared" si="51"/>
        <v>0</v>
      </c>
      <c r="Y387" t="b">
        <f t="shared" si="55"/>
        <v>0</v>
      </c>
      <c r="AA387" t="b">
        <f t="shared" si="56"/>
        <v>0</v>
      </c>
      <c r="AF387" s="10">
        <v>0</v>
      </c>
      <c r="AG387" s="10">
        <v>0</v>
      </c>
      <c r="AH387" s="10">
        <v>0</v>
      </c>
      <c r="AI387" s="10">
        <v>0</v>
      </c>
      <c r="AJ387" s="10">
        <v>0</v>
      </c>
      <c r="AK387" s="10">
        <v>0</v>
      </c>
    </row>
    <row r="388" spans="1:37" hidden="1" outlineLevel="1" x14ac:dyDescent="0.35">
      <c r="A388" s="22">
        <v>853</v>
      </c>
      <c r="B388" s="19" t="s">
        <v>789</v>
      </c>
      <c r="C388" s="19" t="s">
        <v>266</v>
      </c>
      <c r="D388" s="8" t="s">
        <v>141</v>
      </c>
      <c r="E388" s="9">
        <v>902.67</v>
      </c>
      <c r="F388" s="8" t="s">
        <v>83</v>
      </c>
      <c r="G388" s="9">
        <v>298.44149588720461</v>
      </c>
      <c r="H388" s="9">
        <v>0</v>
      </c>
      <c r="I388" s="10">
        <v>40999.159723261248</v>
      </c>
      <c r="K388" s="10">
        <v>0</v>
      </c>
      <c r="L388" s="10">
        <v>0</v>
      </c>
      <c r="M388" s="9">
        <v>0</v>
      </c>
      <c r="N388" s="9">
        <v>0</v>
      </c>
      <c r="Q388" s="28">
        <f>_xlfn.XLOOKUP(A388,'[1]Coney Island Sites-Sandy Work C'!$B:$B,'[1]Coney Island Sites-Sandy Work C'!$M:$M,0)</f>
        <v>1</v>
      </c>
      <c r="R388" s="33">
        <f>_xlfn.XLOOKUP(A388,'[1]Coney Island Sites-Sandy Work C'!$B:$B,'[1]Coney Island Sites-Sandy Work C'!$D:$D,0)</f>
        <v>50274</v>
      </c>
      <c r="S388" s="33">
        <f t="shared" si="52"/>
        <v>50274</v>
      </c>
      <c r="U388" t="b">
        <f t="shared" si="54"/>
        <v>0</v>
      </c>
      <c r="V388" t="b">
        <f t="shared" si="50"/>
        <v>0</v>
      </c>
      <c r="W388" t="b">
        <f t="shared" si="53"/>
        <v>0</v>
      </c>
      <c r="X388" t="b">
        <f t="shared" si="51"/>
        <v>0</v>
      </c>
      <c r="Y388" t="b">
        <f t="shared" si="55"/>
        <v>0</v>
      </c>
      <c r="AA388" t="b">
        <f t="shared" si="56"/>
        <v>0</v>
      </c>
      <c r="AF388" s="10">
        <v>0</v>
      </c>
      <c r="AG388" s="10">
        <v>0</v>
      </c>
      <c r="AH388" s="10">
        <v>0</v>
      </c>
      <c r="AI388" s="10">
        <v>0</v>
      </c>
      <c r="AJ388" s="10">
        <v>0</v>
      </c>
      <c r="AK388" s="10">
        <v>0</v>
      </c>
    </row>
    <row r="389" spans="1:37" hidden="1" outlineLevel="1" x14ac:dyDescent="0.35">
      <c r="A389" s="22">
        <v>1037</v>
      </c>
      <c r="B389" s="19" t="s">
        <v>789</v>
      </c>
      <c r="C389" s="19" t="s">
        <v>266</v>
      </c>
      <c r="D389" s="8" t="s">
        <v>142</v>
      </c>
      <c r="E389" s="9">
        <v>1133.73</v>
      </c>
      <c r="F389" s="8" t="s">
        <v>83</v>
      </c>
      <c r="G389" s="9">
        <v>374.83474263263491</v>
      </c>
      <c r="H389" s="9">
        <v>0</v>
      </c>
      <c r="I389" s="10">
        <v>51493.87633692599</v>
      </c>
      <c r="K389" s="10">
        <v>0</v>
      </c>
      <c r="L389" s="10">
        <v>0</v>
      </c>
      <c r="M389" s="9">
        <v>0</v>
      </c>
      <c r="N389" s="9">
        <v>0</v>
      </c>
      <c r="Q389" s="28">
        <f>_xlfn.XLOOKUP(A389,'[1]Coney Island Sites-Sandy Work C'!$B:$B,'[1]Coney Island Sites-Sandy Work C'!$M:$M,0)</f>
        <v>0</v>
      </c>
      <c r="R389" s="33">
        <f>_xlfn.XLOOKUP(A389,'[1]Coney Island Sites-Sandy Work C'!$B:$B,'[1]Coney Island Sites-Sandy Work C'!$D:$D,0)</f>
        <v>50274</v>
      </c>
      <c r="S389" s="33">
        <f t="shared" si="52"/>
        <v>0</v>
      </c>
      <c r="U389" t="b">
        <f t="shared" si="54"/>
        <v>0</v>
      </c>
      <c r="V389" t="b">
        <f t="shared" si="50"/>
        <v>0</v>
      </c>
      <c r="W389" t="b">
        <f t="shared" si="53"/>
        <v>0</v>
      </c>
      <c r="X389" t="b">
        <f t="shared" si="51"/>
        <v>0</v>
      </c>
      <c r="Y389" t="b">
        <f t="shared" si="55"/>
        <v>0</v>
      </c>
      <c r="AA389" t="b">
        <f t="shared" si="56"/>
        <v>0</v>
      </c>
      <c r="AF389" s="10">
        <v>0</v>
      </c>
      <c r="AG389" s="10">
        <v>0</v>
      </c>
      <c r="AH389" s="10">
        <v>0</v>
      </c>
      <c r="AI389" s="10">
        <v>0</v>
      </c>
      <c r="AJ389" s="10">
        <v>0</v>
      </c>
      <c r="AK389" s="10">
        <v>0</v>
      </c>
    </row>
    <row r="390" spans="1:37" hidden="1" outlineLevel="1" x14ac:dyDescent="0.35">
      <c r="A390" s="22">
        <v>1221</v>
      </c>
      <c r="B390" s="19" t="s">
        <v>789</v>
      </c>
      <c r="C390" s="19" t="s">
        <v>266</v>
      </c>
      <c r="D390" s="8" t="s">
        <v>143</v>
      </c>
      <c r="E390" s="9">
        <v>782.67</v>
      </c>
      <c r="F390" s="8" t="s">
        <v>83</v>
      </c>
      <c r="G390" s="9">
        <v>258.76699744761481</v>
      </c>
      <c r="H390" s="9">
        <v>0</v>
      </c>
      <c r="I390" s="10">
        <v>35548.774569449393</v>
      </c>
      <c r="K390" s="10">
        <v>0</v>
      </c>
      <c r="L390" s="10">
        <v>0</v>
      </c>
      <c r="M390" s="9">
        <v>0</v>
      </c>
      <c r="N390" s="9">
        <v>0</v>
      </c>
      <c r="Q390" s="28">
        <f>_xlfn.XLOOKUP(A390,'[1]Coney Island Sites-Sandy Work C'!$B:$B,'[1]Coney Island Sites-Sandy Work C'!$M:$M,0)</f>
        <v>0</v>
      </c>
      <c r="R390" s="33">
        <f>_xlfn.XLOOKUP(A390,'[1]Coney Island Sites-Sandy Work C'!$B:$B,'[1]Coney Island Sites-Sandy Work C'!$D:$D,0)</f>
        <v>50274</v>
      </c>
      <c r="S390" s="33">
        <f t="shared" si="52"/>
        <v>0</v>
      </c>
      <c r="U390" t="b">
        <f t="shared" si="54"/>
        <v>0</v>
      </c>
      <c r="V390" t="b">
        <f t="shared" ref="V390:V453" si="64">(K390/I390)&gt;(M390/E390)</f>
        <v>0</v>
      </c>
      <c r="W390" t="b">
        <f t="shared" si="53"/>
        <v>0</v>
      </c>
      <c r="X390" t="b">
        <f t="shared" ref="X390:X453" si="65">(K390/I390)&gt;0.66</f>
        <v>0</v>
      </c>
      <c r="Y390" t="b">
        <f t="shared" si="55"/>
        <v>0</v>
      </c>
      <c r="AA390" t="b">
        <f t="shared" si="56"/>
        <v>0</v>
      </c>
      <c r="AF390" s="10">
        <v>0</v>
      </c>
      <c r="AG390" s="10">
        <v>0</v>
      </c>
      <c r="AH390" s="10">
        <v>0</v>
      </c>
      <c r="AI390" s="10">
        <v>0</v>
      </c>
      <c r="AJ390" s="10">
        <v>0</v>
      </c>
      <c r="AK390" s="10">
        <v>0</v>
      </c>
    </row>
    <row r="391" spans="1:37" hidden="1" outlineLevel="1" x14ac:dyDescent="0.35">
      <c r="A391" s="22">
        <v>1403</v>
      </c>
      <c r="B391" s="19" t="s">
        <v>789</v>
      </c>
      <c r="C391" s="19" t="s">
        <v>266</v>
      </c>
      <c r="D391" s="8" t="s">
        <v>144</v>
      </c>
      <c r="E391" s="9">
        <v>1050.67</v>
      </c>
      <c r="F391" s="8" t="s">
        <v>83</v>
      </c>
      <c r="G391" s="9">
        <v>347.37337729603212</v>
      </c>
      <c r="H391" s="9">
        <v>0</v>
      </c>
      <c r="I391" s="10">
        <v>47721.301412962559</v>
      </c>
      <c r="K391" s="10">
        <v>0</v>
      </c>
      <c r="L391" s="10">
        <v>0</v>
      </c>
      <c r="M391" s="9">
        <v>0</v>
      </c>
      <c r="N391" s="9">
        <v>0</v>
      </c>
      <c r="Q391" s="28">
        <f>_xlfn.XLOOKUP(A391,'[1]Coney Island Sites-Sandy Work C'!$B:$B,'[1]Coney Island Sites-Sandy Work C'!$M:$M,0)</f>
        <v>0</v>
      </c>
      <c r="R391" s="33">
        <f>_xlfn.XLOOKUP(A391,'[1]Coney Island Sites-Sandy Work C'!$B:$B,'[1]Coney Island Sites-Sandy Work C'!$D:$D,0)</f>
        <v>50274</v>
      </c>
      <c r="S391" s="33">
        <f t="shared" ref="S391:S454" si="66">Q391*R391</f>
        <v>0</v>
      </c>
      <c r="U391" t="b">
        <f t="shared" si="54"/>
        <v>0</v>
      </c>
      <c r="V391" t="b">
        <f t="shared" si="64"/>
        <v>0</v>
      </c>
      <c r="W391" t="b">
        <f t="shared" ref="W391:W454" si="67">(K391/I391)*0.75&gt;(M391/E391)</f>
        <v>0</v>
      </c>
      <c r="X391" t="b">
        <f t="shared" si="65"/>
        <v>0</v>
      </c>
      <c r="Y391" t="b">
        <f t="shared" si="55"/>
        <v>0</v>
      </c>
      <c r="AA391" t="b">
        <f t="shared" si="56"/>
        <v>0</v>
      </c>
      <c r="AF391" s="10">
        <v>0</v>
      </c>
      <c r="AG391" s="10">
        <v>0</v>
      </c>
      <c r="AH391" s="10">
        <v>0</v>
      </c>
      <c r="AI391" s="10">
        <v>0</v>
      </c>
      <c r="AJ391" s="10">
        <v>0</v>
      </c>
      <c r="AK391" s="10">
        <v>0</v>
      </c>
    </row>
    <row r="392" spans="1:37" hidden="1" collapsed="1" x14ac:dyDescent="0.35">
      <c r="A392" s="21">
        <v>0</v>
      </c>
      <c r="B392" s="18" t="s">
        <v>789</v>
      </c>
      <c r="C392" s="37" t="s">
        <v>268</v>
      </c>
      <c r="D392" s="5" t="s">
        <v>269</v>
      </c>
      <c r="E392" s="6">
        <v>0</v>
      </c>
      <c r="F392" s="5" t="s">
        <v>27</v>
      </c>
      <c r="G392" s="6">
        <v>3</v>
      </c>
      <c r="H392" s="6">
        <v>0</v>
      </c>
      <c r="I392" s="7">
        <v>33860.620000000003</v>
      </c>
      <c r="J392" s="41">
        <f>K392/N392</f>
        <v>11286.873333333335</v>
      </c>
      <c r="K392" s="7">
        <v>33860.620000000003</v>
      </c>
      <c r="L392" s="7">
        <v>33860.620000000003</v>
      </c>
      <c r="M392" s="6">
        <v>0</v>
      </c>
      <c r="N392" s="6">
        <v>3</v>
      </c>
      <c r="Q392" s="27">
        <f>_xlfn.XLOOKUP(A392,'[1]Coney Island Sites-Sandy Work C'!$B:$B,'[1]Coney Island Sites-Sandy Work C'!$M:$M,0)</f>
        <v>0</v>
      </c>
      <c r="R392" s="32">
        <f>_xlfn.XLOOKUP(A392,'[1]Coney Island Sites-Sandy Work C'!$B:$B,'[1]Coney Island Sites-Sandy Work C'!$D:$D,0)</f>
        <v>0</v>
      </c>
      <c r="S392" s="32">
        <f t="shared" si="66"/>
        <v>0</v>
      </c>
      <c r="U392" t="b">
        <f t="shared" si="54"/>
        <v>0</v>
      </c>
      <c r="V392" t="e">
        <f t="shared" si="64"/>
        <v>#DIV/0!</v>
      </c>
      <c r="W392" t="e">
        <f t="shared" si="67"/>
        <v>#DIV/0!</v>
      </c>
      <c r="X392" t="b">
        <f t="shared" si="65"/>
        <v>1</v>
      </c>
      <c r="Y392" t="b">
        <f t="shared" si="55"/>
        <v>0</v>
      </c>
      <c r="AA392" t="b">
        <f t="shared" si="56"/>
        <v>0</v>
      </c>
      <c r="AF392" s="7">
        <v>383.93</v>
      </c>
      <c r="AG392" s="7">
        <v>0</v>
      </c>
      <c r="AH392" s="7">
        <v>33476.69</v>
      </c>
      <c r="AI392" s="7">
        <v>0</v>
      </c>
      <c r="AJ392" s="7">
        <v>0</v>
      </c>
      <c r="AK392" s="7">
        <v>0</v>
      </c>
    </row>
    <row r="393" spans="1:37" hidden="1" x14ac:dyDescent="0.35">
      <c r="A393" s="20">
        <v>0</v>
      </c>
      <c r="B393" s="17" t="s">
        <v>789</v>
      </c>
      <c r="C393" s="17" t="s">
        <v>270</v>
      </c>
      <c r="D393" s="4" t="s">
        <v>271</v>
      </c>
      <c r="E393" s="3">
        <v>1</v>
      </c>
      <c r="F393" s="4" t="s">
        <v>75</v>
      </c>
      <c r="G393" s="3">
        <v>0</v>
      </c>
      <c r="H393" s="3">
        <v>1</v>
      </c>
      <c r="I393" s="2">
        <v>1527067.44</v>
      </c>
      <c r="K393" s="2">
        <v>606867.52</v>
      </c>
      <c r="L393" s="2">
        <v>1420047.7</v>
      </c>
      <c r="M393" s="3">
        <v>0</v>
      </c>
      <c r="N393" s="3">
        <v>0</v>
      </c>
      <c r="Q393" s="24">
        <f>_xlfn.XLOOKUP(A393,'[1]Coney Island Sites-Sandy Work C'!$B:$B,'[1]Coney Island Sites-Sandy Work C'!$M:$M,0)</f>
        <v>0</v>
      </c>
      <c r="R393" s="31">
        <f>_xlfn.XLOOKUP(A393,'[1]Coney Island Sites-Sandy Work C'!$B:$B,'[1]Coney Island Sites-Sandy Work C'!$D:$D,0)</f>
        <v>0</v>
      </c>
      <c r="S393" s="31">
        <f t="shared" si="66"/>
        <v>0</v>
      </c>
      <c r="U393" t="b">
        <f t="shared" ref="U393:U456" si="68">K393&gt;I393</f>
        <v>0</v>
      </c>
      <c r="V393" t="b">
        <f t="shared" si="64"/>
        <v>1</v>
      </c>
      <c r="W393" t="b">
        <f t="shared" si="67"/>
        <v>1</v>
      </c>
      <c r="X393" t="b">
        <f t="shared" si="65"/>
        <v>0</v>
      </c>
      <c r="Y393" t="b">
        <f t="shared" ref="Y393:Y456" si="69">L393&gt;I393</f>
        <v>0</v>
      </c>
      <c r="AA393" t="b">
        <f t="shared" ref="AA393:AA456" si="70">M393&gt;E393</f>
        <v>0</v>
      </c>
      <c r="AF393" s="2">
        <v>0</v>
      </c>
      <c r="AG393" s="2">
        <v>1527067.44</v>
      </c>
      <c r="AH393" s="2">
        <v>0</v>
      </c>
      <c r="AI393" s="2">
        <v>0</v>
      </c>
      <c r="AJ393" s="2">
        <v>0</v>
      </c>
      <c r="AK393" s="2">
        <v>0</v>
      </c>
    </row>
    <row r="394" spans="1:37" hidden="1" x14ac:dyDescent="0.35">
      <c r="A394" s="21">
        <v>0</v>
      </c>
      <c r="B394" s="18" t="s">
        <v>789</v>
      </c>
      <c r="C394" s="18" t="s">
        <v>272</v>
      </c>
      <c r="D394" s="5" t="s">
        <v>273</v>
      </c>
      <c r="E394" s="6">
        <v>0</v>
      </c>
      <c r="F394" s="42" t="s">
        <v>60</v>
      </c>
      <c r="G394" s="6">
        <v>0</v>
      </c>
      <c r="H394" s="6">
        <v>1</v>
      </c>
      <c r="I394" s="7">
        <v>26262.3</v>
      </c>
      <c r="K394" s="7">
        <v>0</v>
      </c>
      <c r="L394" s="7">
        <v>0</v>
      </c>
      <c r="M394" s="6">
        <v>0</v>
      </c>
      <c r="N394" s="6">
        <v>0</v>
      </c>
      <c r="Q394" s="27">
        <f>_xlfn.XLOOKUP(A394,'[1]Coney Island Sites-Sandy Work C'!$B:$B,'[1]Coney Island Sites-Sandy Work C'!$M:$M,0)</f>
        <v>0</v>
      </c>
      <c r="R394" s="32">
        <f>_xlfn.XLOOKUP(A394,'[1]Coney Island Sites-Sandy Work C'!$B:$B,'[1]Coney Island Sites-Sandy Work C'!$D:$D,0)</f>
        <v>0</v>
      </c>
      <c r="S394" s="32">
        <f t="shared" si="66"/>
        <v>0</v>
      </c>
      <c r="U394" t="b">
        <f t="shared" si="68"/>
        <v>0</v>
      </c>
      <c r="V394" t="e">
        <f t="shared" si="64"/>
        <v>#DIV/0!</v>
      </c>
      <c r="W394" t="e">
        <f t="shared" si="67"/>
        <v>#DIV/0!</v>
      </c>
      <c r="X394" t="b">
        <f t="shared" si="65"/>
        <v>0</v>
      </c>
      <c r="Y394" t="b">
        <f t="shared" si="69"/>
        <v>0</v>
      </c>
      <c r="AA394" t="b">
        <f t="shared" si="70"/>
        <v>0</v>
      </c>
      <c r="AF394" s="7">
        <v>0</v>
      </c>
      <c r="AG394" s="7">
        <v>26262.3</v>
      </c>
      <c r="AH394" s="7">
        <v>0</v>
      </c>
      <c r="AI394" s="7">
        <v>0</v>
      </c>
      <c r="AJ394" s="7">
        <v>0</v>
      </c>
      <c r="AK394" s="7">
        <v>0</v>
      </c>
    </row>
    <row r="395" spans="1:37" hidden="1" x14ac:dyDescent="0.35">
      <c r="A395" s="20">
        <v>0</v>
      </c>
      <c r="B395" s="17" t="s">
        <v>787</v>
      </c>
      <c r="C395" s="17" t="s">
        <v>274</v>
      </c>
      <c r="D395" s="4" t="s">
        <v>275</v>
      </c>
      <c r="E395" s="3">
        <v>36660</v>
      </c>
      <c r="F395" s="4" t="s">
        <v>232</v>
      </c>
      <c r="G395" s="3">
        <v>35</v>
      </c>
      <c r="H395" s="3">
        <v>1047.4285714285711</v>
      </c>
      <c r="I395" s="2">
        <v>4041.34</v>
      </c>
      <c r="J395" s="40">
        <f t="shared" ref="J395:J396" si="71">K395/N395</f>
        <v>115.46685714285715</v>
      </c>
      <c r="K395" s="2">
        <v>4041.34</v>
      </c>
      <c r="L395" s="2">
        <v>4041.34</v>
      </c>
      <c r="M395" s="3">
        <v>36660</v>
      </c>
      <c r="N395" s="3">
        <v>35</v>
      </c>
      <c r="Q395" s="24">
        <f>_xlfn.XLOOKUP(A395,'[1]Coney Island Sites-Sandy Work C'!$B:$B,'[1]Coney Island Sites-Sandy Work C'!$M:$M,0)</f>
        <v>0</v>
      </c>
      <c r="R395" s="31">
        <f>_xlfn.XLOOKUP(A395,'[1]Coney Island Sites-Sandy Work C'!$B:$B,'[1]Coney Island Sites-Sandy Work C'!$D:$D,0)</f>
        <v>0</v>
      </c>
      <c r="S395" s="31">
        <f t="shared" si="66"/>
        <v>0</v>
      </c>
      <c r="U395" t="b">
        <f t="shared" si="68"/>
        <v>0</v>
      </c>
      <c r="V395" t="b">
        <f t="shared" si="64"/>
        <v>0</v>
      </c>
      <c r="W395" t="b">
        <f t="shared" si="67"/>
        <v>0</v>
      </c>
      <c r="X395" t="b">
        <f t="shared" si="65"/>
        <v>1</v>
      </c>
      <c r="Y395" t="b">
        <f t="shared" si="69"/>
        <v>0</v>
      </c>
      <c r="AA395" t="b">
        <f t="shared" si="70"/>
        <v>0</v>
      </c>
      <c r="AF395" s="2">
        <v>4041.34</v>
      </c>
      <c r="AG395" s="2">
        <v>0</v>
      </c>
      <c r="AH395" s="2">
        <v>0</v>
      </c>
      <c r="AI395" s="2">
        <v>0</v>
      </c>
      <c r="AJ395" s="2">
        <v>0</v>
      </c>
      <c r="AK395" s="2">
        <v>0</v>
      </c>
    </row>
    <row r="396" spans="1:37" hidden="1" x14ac:dyDescent="0.35">
      <c r="A396" s="21">
        <v>0</v>
      </c>
      <c r="B396" s="18" t="s">
        <v>787</v>
      </c>
      <c r="C396" s="18" t="s">
        <v>276</v>
      </c>
      <c r="D396" s="5" t="s">
        <v>277</v>
      </c>
      <c r="E396" s="6">
        <v>92612</v>
      </c>
      <c r="F396" s="5" t="s">
        <v>83</v>
      </c>
      <c r="G396" s="6">
        <v>76.819999999999993</v>
      </c>
      <c r="H396" s="6">
        <v>1205.571465764124</v>
      </c>
      <c r="I396" s="7">
        <v>302507.86</v>
      </c>
      <c r="J396" s="41">
        <f t="shared" si="71"/>
        <v>297505.25</v>
      </c>
      <c r="K396" s="7">
        <v>297505.25</v>
      </c>
      <c r="L396" s="7">
        <v>347595.73</v>
      </c>
      <c r="M396" s="6">
        <v>37044.589999999997</v>
      </c>
      <c r="N396" s="6">
        <v>1</v>
      </c>
      <c r="Q396" s="27">
        <f>_xlfn.XLOOKUP(A396,'[1]Coney Island Sites-Sandy Work C'!$B:$B,'[1]Coney Island Sites-Sandy Work C'!$M:$M,0)</f>
        <v>0</v>
      </c>
      <c r="R396" s="32">
        <f>_xlfn.XLOOKUP(A396,'[1]Coney Island Sites-Sandy Work C'!$B:$B,'[1]Coney Island Sites-Sandy Work C'!$D:$D,0)</f>
        <v>0</v>
      </c>
      <c r="S396" s="32">
        <f t="shared" si="66"/>
        <v>0</v>
      </c>
      <c r="U396" t="b">
        <f t="shared" si="68"/>
        <v>0</v>
      </c>
      <c r="V396" t="b">
        <f t="shared" si="64"/>
        <v>1</v>
      </c>
      <c r="W396" t="b">
        <f t="shared" si="67"/>
        <v>1</v>
      </c>
      <c r="X396" t="b">
        <f t="shared" si="65"/>
        <v>1</v>
      </c>
      <c r="Y396" t="b">
        <f t="shared" si="69"/>
        <v>1</v>
      </c>
      <c r="AA396" t="b">
        <f t="shared" si="70"/>
        <v>0</v>
      </c>
      <c r="AF396" s="7">
        <v>9305.66</v>
      </c>
      <c r="AG396" s="7">
        <v>0</v>
      </c>
      <c r="AH396" s="7">
        <v>293202.2</v>
      </c>
      <c r="AI396" s="7">
        <v>0</v>
      </c>
      <c r="AJ396" s="7">
        <v>0</v>
      </c>
      <c r="AK396" s="7">
        <v>0</v>
      </c>
    </row>
    <row r="397" spans="1:37" hidden="1" x14ac:dyDescent="0.35">
      <c r="A397" s="20">
        <v>0</v>
      </c>
      <c r="B397" s="17" t="s">
        <v>789</v>
      </c>
      <c r="C397" s="17" t="s">
        <v>278</v>
      </c>
      <c r="D397" s="4" t="s">
        <v>279</v>
      </c>
      <c r="E397" s="3">
        <v>0</v>
      </c>
      <c r="F397" s="42" t="s">
        <v>60</v>
      </c>
      <c r="G397" s="3">
        <v>0</v>
      </c>
      <c r="H397" s="3">
        <v>1</v>
      </c>
      <c r="I397" s="2">
        <v>250757.5</v>
      </c>
      <c r="K397" s="2">
        <v>121280</v>
      </c>
      <c r="L397" s="2">
        <v>163140</v>
      </c>
      <c r="M397" s="3">
        <v>0</v>
      </c>
      <c r="N397" s="3">
        <v>0</v>
      </c>
      <c r="Q397" s="24">
        <f>_xlfn.XLOOKUP(A397,'[1]Coney Island Sites-Sandy Work C'!$B:$B,'[1]Coney Island Sites-Sandy Work C'!$M:$M,0)</f>
        <v>0</v>
      </c>
      <c r="R397" s="31">
        <f>_xlfn.XLOOKUP(A397,'[1]Coney Island Sites-Sandy Work C'!$B:$B,'[1]Coney Island Sites-Sandy Work C'!$D:$D,0)</f>
        <v>0</v>
      </c>
      <c r="S397" s="31">
        <f t="shared" si="66"/>
        <v>0</v>
      </c>
      <c r="U397" t="b">
        <f t="shared" si="68"/>
        <v>0</v>
      </c>
      <c r="V397" t="e">
        <f t="shared" si="64"/>
        <v>#DIV/0!</v>
      </c>
      <c r="W397" t="e">
        <f t="shared" si="67"/>
        <v>#DIV/0!</v>
      </c>
      <c r="X397" t="b">
        <f t="shared" si="65"/>
        <v>0</v>
      </c>
      <c r="Y397" t="b">
        <f t="shared" si="69"/>
        <v>0</v>
      </c>
      <c r="AA397" t="b">
        <f t="shared" si="70"/>
        <v>0</v>
      </c>
      <c r="AC397" t="s">
        <v>805</v>
      </c>
      <c r="AF397" s="2">
        <v>0</v>
      </c>
      <c r="AG397" s="2">
        <v>0</v>
      </c>
      <c r="AH397" s="2">
        <v>250757.5</v>
      </c>
      <c r="AI397" s="2">
        <v>0</v>
      </c>
      <c r="AJ397" s="2">
        <v>0</v>
      </c>
      <c r="AK397" s="2">
        <v>0</v>
      </c>
    </row>
    <row r="398" spans="1:37" hidden="1" x14ac:dyDescent="0.35">
      <c r="A398" s="21">
        <v>0</v>
      </c>
      <c r="B398" s="18" t="s">
        <v>789</v>
      </c>
      <c r="C398" s="18" t="s">
        <v>280</v>
      </c>
      <c r="D398" s="5" t="s">
        <v>281</v>
      </c>
      <c r="E398" s="6">
        <v>995</v>
      </c>
      <c r="F398" s="5" t="s">
        <v>83</v>
      </c>
      <c r="G398" s="6">
        <v>72</v>
      </c>
      <c r="H398" s="6">
        <v>13.819444444444439</v>
      </c>
      <c r="I398" s="7">
        <v>6917.16</v>
      </c>
      <c r="J398" s="40" t="e">
        <f>K398/N398</f>
        <v>#DIV/0!</v>
      </c>
      <c r="K398" s="7">
        <v>0</v>
      </c>
      <c r="L398" s="7">
        <v>0</v>
      </c>
      <c r="M398" s="6">
        <v>0</v>
      </c>
      <c r="N398" s="6">
        <v>0</v>
      </c>
      <c r="Q398" s="27">
        <f>_xlfn.XLOOKUP(A398,'[1]Coney Island Sites-Sandy Work C'!$B:$B,'[1]Coney Island Sites-Sandy Work C'!$M:$M,0)</f>
        <v>0</v>
      </c>
      <c r="R398" s="32">
        <f>_xlfn.XLOOKUP(A398,'[1]Coney Island Sites-Sandy Work C'!$B:$B,'[1]Coney Island Sites-Sandy Work C'!$D:$D,0)</f>
        <v>0</v>
      </c>
      <c r="S398" s="32">
        <f t="shared" si="66"/>
        <v>0</v>
      </c>
      <c r="U398" t="b">
        <f t="shared" si="68"/>
        <v>0</v>
      </c>
      <c r="V398" t="b">
        <f t="shared" si="64"/>
        <v>0</v>
      </c>
      <c r="W398" t="b">
        <f t="shared" si="67"/>
        <v>0</v>
      </c>
      <c r="X398" t="b">
        <f t="shared" si="65"/>
        <v>0</v>
      </c>
      <c r="Y398" t="b">
        <f t="shared" si="69"/>
        <v>0</v>
      </c>
      <c r="AA398" t="b">
        <f t="shared" si="70"/>
        <v>0</v>
      </c>
      <c r="AF398" s="7">
        <v>6917.16</v>
      </c>
      <c r="AG398" s="7">
        <v>0</v>
      </c>
      <c r="AH398" s="7">
        <v>0</v>
      </c>
      <c r="AI398" s="7">
        <v>0</v>
      </c>
      <c r="AJ398" s="7">
        <v>0</v>
      </c>
      <c r="AK398" s="7">
        <v>0</v>
      </c>
    </row>
    <row r="399" spans="1:37" hidden="1" outlineLevel="1" x14ac:dyDescent="0.35">
      <c r="A399" s="22">
        <v>0</v>
      </c>
      <c r="B399" s="19" t="s">
        <v>789</v>
      </c>
      <c r="C399" s="19" t="s">
        <v>280</v>
      </c>
      <c r="D399" s="8" t="s">
        <v>145</v>
      </c>
      <c r="E399" s="9">
        <v>100</v>
      </c>
      <c r="F399" s="8" t="s">
        <v>83</v>
      </c>
      <c r="G399" s="9">
        <v>7.2361809045226133</v>
      </c>
      <c r="H399" s="9">
        <v>0</v>
      </c>
      <c r="I399" s="10">
        <v>695.19195979899496</v>
      </c>
      <c r="K399" s="10">
        <v>0</v>
      </c>
      <c r="L399" s="10">
        <v>0</v>
      </c>
      <c r="M399" s="9">
        <v>0</v>
      </c>
      <c r="N399" s="9">
        <v>0</v>
      </c>
      <c r="Q399" s="28">
        <f>_xlfn.XLOOKUP(A399,'[1]Coney Island Sites-Sandy Work C'!$B:$B,'[1]Coney Island Sites-Sandy Work C'!$M:$M,0)</f>
        <v>0</v>
      </c>
      <c r="R399" s="33">
        <f>_xlfn.XLOOKUP(A399,'[1]Coney Island Sites-Sandy Work C'!$B:$B,'[1]Coney Island Sites-Sandy Work C'!$D:$D,0)</f>
        <v>0</v>
      </c>
      <c r="S399" s="33">
        <f t="shared" si="66"/>
        <v>0</v>
      </c>
      <c r="U399" t="b">
        <f t="shared" si="68"/>
        <v>0</v>
      </c>
      <c r="V399" t="b">
        <f t="shared" si="64"/>
        <v>0</v>
      </c>
      <c r="W399" t="b">
        <f t="shared" si="67"/>
        <v>0</v>
      </c>
      <c r="X399" t="b">
        <f t="shared" si="65"/>
        <v>0</v>
      </c>
      <c r="Y399" t="b">
        <f t="shared" si="69"/>
        <v>0</v>
      </c>
      <c r="AA399" t="b">
        <f t="shared" si="70"/>
        <v>0</v>
      </c>
      <c r="AF399" s="10">
        <v>0</v>
      </c>
      <c r="AG399" s="10">
        <v>0</v>
      </c>
      <c r="AH399" s="10">
        <v>0</v>
      </c>
      <c r="AI399" s="10">
        <v>0</v>
      </c>
      <c r="AJ399" s="10">
        <v>0</v>
      </c>
      <c r="AK399" s="10">
        <v>0</v>
      </c>
    </row>
    <row r="400" spans="1:37" hidden="1" outlineLevel="1" x14ac:dyDescent="0.35">
      <c r="A400" s="22">
        <v>0</v>
      </c>
      <c r="B400" s="19" t="s">
        <v>789</v>
      </c>
      <c r="C400" s="19" t="s">
        <v>280</v>
      </c>
      <c r="D400" s="8" t="s">
        <v>146</v>
      </c>
      <c r="E400" s="9">
        <v>90</v>
      </c>
      <c r="F400" s="8" t="s">
        <v>83</v>
      </c>
      <c r="G400" s="9">
        <v>6.5125628140703524</v>
      </c>
      <c r="H400" s="9">
        <v>0</v>
      </c>
      <c r="I400" s="10">
        <v>625.67276381909551</v>
      </c>
      <c r="K400" s="10">
        <v>0</v>
      </c>
      <c r="L400" s="10">
        <v>0</v>
      </c>
      <c r="M400" s="9">
        <v>0</v>
      </c>
      <c r="N400" s="9">
        <v>0</v>
      </c>
      <c r="Q400" s="28">
        <f>_xlfn.XLOOKUP(A400,'[1]Coney Island Sites-Sandy Work C'!$B:$B,'[1]Coney Island Sites-Sandy Work C'!$M:$M,0)</f>
        <v>0</v>
      </c>
      <c r="R400" s="33">
        <f>_xlfn.XLOOKUP(A400,'[1]Coney Island Sites-Sandy Work C'!$B:$B,'[1]Coney Island Sites-Sandy Work C'!$D:$D,0)</f>
        <v>0</v>
      </c>
      <c r="S400" s="33">
        <f t="shared" si="66"/>
        <v>0</v>
      </c>
      <c r="U400" t="b">
        <f t="shared" si="68"/>
        <v>0</v>
      </c>
      <c r="V400" t="b">
        <f t="shared" si="64"/>
        <v>0</v>
      </c>
      <c r="W400" t="b">
        <f t="shared" si="67"/>
        <v>0</v>
      </c>
      <c r="X400" t="b">
        <f t="shared" si="65"/>
        <v>0</v>
      </c>
      <c r="Y400" t="b">
        <f t="shared" si="69"/>
        <v>0</v>
      </c>
      <c r="AA400" t="b">
        <f t="shared" si="70"/>
        <v>0</v>
      </c>
      <c r="AF400" s="10">
        <v>0</v>
      </c>
      <c r="AG400" s="10">
        <v>0</v>
      </c>
      <c r="AH400" s="10">
        <v>0</v>
      </c>
      <c r="AI400" s="10">
        <v>0</v>
      </c>
      <c r="AJ400" s="10">
        <v>0</v>
      </c>
      <c r="AK400" s="10">
        <v>0</v>
      </c>
    </row>
    <row r="401" spans="1:37" hidden="1" outlineLevel="1" x14ac:dyDescent="0.35">
      <c r="A401" s="22">
        <v>0</v>
      </c>
      <c r="B401" s="19" t="s">
        <v>789</v>
      </c>
      <c r="C401" s="19" t="s">
        <v>280</v>
      </c>
      <c r="D401" s="8" t="s">
        <v>147</v>
      </c>
      <c r="E401" s="9">
        <v>105</v>
      </c>
      <c r="F401" s="8" t="s">
        <v>83</v>
      </c>
      <c r="G401" s="9">
        <v>7.5979899497487438</v>
      </c>
      <c r="H401" s="9">
        <v>0</v>
      </c>
      <c r="I401" s="10">
        <v>729.95155778894468</v>
      </c>
      <c r="K401" s="10">
        <v>0</v>
      </c>
      <c r="L401" s="10">
        <v>0</v>
      </c>
      <c r="M401" s="9">
        <v>0</v>
      </c>
      <c r="N401" s="9">
        <v>0</v>
      </c>
      <c r="Q401" s="28">
        <f>_xlfn.XLOOKUP(A401,'[1]Coney Island Sites-Sandy Work C'!$B:$B,'[1]Coney Island Sites-Sandy Work C'!$M:$M,0)</f>
        <v>0</v>
      </c>
      <c r="R401" s="33">
        <f>_xlfn.XLOOKUP(A401,'[1]Coney Island Sites-Sandy Work C'!$B:$B,'[1]Coney Island Sites-Sandy Work C'!$D:$D,0)</f>
        <v>0</v>
      </c>
      <c r="S401" s="33">
        <f t="shared" si="66"/>
        <v>0</v>
      </c>
      <c r="U401" t="b">
        <f t="shared" si="68"/>
        <v>0</v>
      </c>
      <c r="V401" t="b">
        <f t="shared" si="64"/>
        <v>0</v>
      </c>
      <c r="W401" t="b">
        <f t="shared" si="67"/>
        <v>0</v>
      </c>
      <c r="X401" t="b">
        <f t="shared" si="65"/>
        <v>0</v>
      </c>
      <c r="Y401" t="b">
        <f t="shared" si="69"/>
        <v>0</v>
      </c>
      <c r="AA401" t="b">
        <f t="shared" si="70"/>
        <v>0</v>
      </c>
      <c r="AF401" s="10">
        <v>0</v>
      </c>
      <c r="AG401" s="10">
        <v>0</v>
      </c>
      <c r="AH401" s="10">
        <v>0</v>
      </c>
      <c r="AI401" s="10">
        <v>0</v>
      </c>
      <c r="AJ401" s="10">
        <v>0</v>
      </c>
      <c r="AK401" s="10">
        <v>0</v>
      </c>
    </row>
    <row r="402" spans="1:37" hidden="1" outlineLevel="1" x14ac:dyDescent="0.35">
      <c r="A402" s="22">
        <v>0</v>
      </c>
      <c r="B402" s="19" t="s">
        <v>789</v>
      </c>
      <c r="C402" s="19" t="s">
        <v>280</v>
      </c>
      <c r="D402" s="8" t="s">
        <v>148</v>
      </c>
      <c r="E402" s="9">
        <v>75</v>
      </c>
      <c r="F402" s="8" t="s">
        <v>83</v>
      </c>
      <c r="G402" s="9">
        <v>5.4271356783919593</v>
      </c>
      <c r="H402" s="9">
        <v>0</v>
      </c>
      <c r="I402" s="10">
        <v>521.39396984924622</v>
      </c>
      <c r="K402" s="10">
        <v>0</v>
      </c>
      <c r="L402" s="10">
        <v>0</v>
      </c>
      <c r="M402" s="9">
        <v>0</v>
      </c>
      <c r="N402" s="9">
        <v>0</v>
      </c>
      <c r="Q402" s="28">
        <f>_xlfn.XLOOKUP(A402,'[1]Coney Island Sites-Sandy Work C'!$B:$B,'[1]Coney Island Sites-Sandy Work C'!$M:$M,0)</f>
        <v>0</v>
      </c>
      <c r="R402" s="33">
        <f>_xlfn.XLOOKUP(A402,'[1]Coney Island Sites-Sandy Work C'!$B:$B,'[1]Coney Island Sites-Sandy Work C'!$D:$D,0)</f>
        <v>0</v>
      </c>
      <c r="S402" s="33">
        <f t="shared" si="66"/>
        <v>0</v>
      </c>
      <c r="U402" t="b">
        <f t="shared" si="68"/>
        <v>0</v>
      </c>
      <c r="V402" t="b">
        <f t="shared" si="64"/>
        <v>0</v>
      </c>
      <c r="W402" t="b">
        <f t="shared" si="67"/>
        <v>0</v>
      </c>
      <c r="X402" t="b">
        <f t="shared" si="65"/>
        <v>0</v>
      </c>
      <c r="Y402" t="b">
        <f t="shared" si="69"/>
        <v>0</v>
      </c>
      <c r="AA402" t="b">
        <f t="shared" si="70"/>
        <v>0</v>
      </c>
      <c r="AF402" s="10">
        <v>0</v>
      </c>
      <c r="AG402" s="10">
        <v>0</v>
      </c>
      <c r="AH402" s="10">
        <v>0</v>
      </c>
      <c r="AI402" s="10">
        <v>0</v>
      </c>
      <c r="AJ402" s="10">
        <v>0</v>
      </c>
      <c r="AK402" s="10">
        <v>0</v>
      </c>
    </row>
    <row r="403" spans="1:37" hidden="1" outlineLevel="1" x14ac:dyDescent="0.35">
      <c r="A403" s="22">
        <v>0</v>
      </c>
      <c r="B403" s="19" t="s">
        <v>789</v>
      </c>
      <c r="C403" s="19" t="s">
        <v>280</v>
      </c>
      <c r="D403" s="8" t="s">
        <v>149</v>
      </c>
      <c r="E403" s="9">
        <v>75</v>
      </c>
      <c r="F403" s="8" t="s">
        <v>83</v>
      </c>
      <c r="G403" s="9">
        <v>5.4271356783919593</v>
      </c>
      <c r="H403" s="9">
        <v>0</v>
      </c>
      <c r="I403" s="10">
        <v>521.39396984924622</v>
      </c>
      <c r="K403" s="10">
        <v>0</v>
      </c>
      <c r="L403" s="10">
        <v>0</v>
      </c>
      <c r="M403" s="9">
        <v>0</v>
      </c>
      <c r="N403" s="9">
        <v>0</v>
      </c>
      <c r="Q403" s="28">
        <f>_xlfn.XLOOKUP(A403,'[1]Coney Island Sites-Sandy Work C'!$B:$B,'[1]Coney Island Sites-Sandy Work C'!$M:$M,0)</f>
        <v>0</v>
      </c>
      <c r="R403" s="33">
        <f>_xlfn.XLOOKUP(A403,'[1]Coney Island Sites-Sandy Work C'!$B:$B,'[1]Coney Island Sites-Sandy Work C'!$D:$D,0)</f>
        <v>0</v>
      </c>
      <c r="S403" s="33">
        <f t="shared" si="66"/>
        <v>0</v>
      </c>
      <c r="U403" t="b">
        <f t="shared" si="68"/>
        <v>0</v>
      </c>
      <c r="V403" t="b">
        <f t="shared" si="64"/>
        <v>0</v>
      </c>
      <c r="W403" t="b">
        <f t="shared" si="67"/>
        <v>0</v>
      </c>
      <c r="X403" t="b">
        <f t="shared" si="65"/>
        <v>0</v>
      </c>
      <c r="Y403" t="b">
        <f t="shared" si="69"/>
        <v>0</v>
      </c>
      <c r="AA403" t="b">
        <f t="shared" si="70"/>
        <v>0</v>
      </c>
      <c r="AF403" s="10">
        <v>0</v>
      </c>
      <c r="AG403" s="10">
        <v>0</v>
      </c>
      <c r="AH403" s="10">
        <v>0</v>
      </c>
      <c r="AI403" s="10">
        <v>0</v>
      </c>
      <c r="AJ403" s="10">
        <v>0</v>
      </c>
      <c r="AK403" s="10">
        <v>0</v>
      </c>
    </row>
    <row r="404" spans="1:37" hidden="1" outlineLevel="1" x14ac:dyDescent="0.35">
      <c r="A404" s="22">
        <v>0</v>
      </c>
      <c r="B404" s="19" t="s">
        <v>789</v>
      </c>
      <c r="C404" s="19" t="s">
        <v>280</v>
      </c>
      <c r="D404" s="8" t="s">
        <v>139</v>
      </c>
      <c r="E404" s="9">
        <v>110</v>
      </c>
      <c r="F404" s="8" t="s">
        <v>83</v>
      </c>
      <c r="G404" s="9">
        <v>7.9597989949748751</v>
      </c>
      <c r="H404" s="9">
        <v>0</v>
      </c>
      <c r="I404" s="10">
        <v>764.71115577889452</v>
      </c>
      <c r="K404" s="10">
        <v>0</v>
      </c>
      <c r="L404" s="10">
        <v>0</v>
      </c>
      <c r="M404" s="9">
        <v>0</v>
      </c>
      <c r="N404" s="9">
        <v>0</v>
      </c>
      <c r="Q404" s="28">
        <f>_xlfn.XLOOKUP(A404,'[1]Coney Island Sites-Sandy Work C'!$B:$B,'[1]Coney Island Sites-Sandy Work C'!$M:$M,0)</f>
        <v>0</v>
      </c>
      <c r="R404" s="33">
        <f>_xlfn.XLOOKUP(A404,'[1]Coney Island Sites-Sandy Work C'!$B:$B,'[1]Coney Island Sites-Sandy Work C'!$D:$D,0)</f>
        <v>0</v>
      </c>
      <c r="S404" s="33">
        <f t="shared" si="66"/>
        <v>0</v>
      </c>
      <c r="U404" t="b">
        <f t="shared" si="68"/>
        <v>0</v>
      </c>
      <c r="V404" t="b">
        <f t="shared" si="64"/>
        <v>0</v>
      </c>
      <c r="W404" t="b">
        <f t="shared" si="67"/>
        <v>0</v>
      </c>
      <c r="X404" t="b">
        <f t="shared" si="65"/>
        <v>0</v>
      </c>
      <c r="Y404" t="b">
        <f t="shared" si="69"/>
        <v>0</v>
      </c>
      <c r="AA404" t="b">
        <f t="shared" si="70"/>
        <v>0</v>
      </c>
      <c r="AF404" s="10">
        <v>0</v>
      </c>
      <c r="AG404" s="10">
        <v>0</v>
      </c>
      <c r="AH404" s="10">
        <v>0</v>
      </c>
      <c r="AI404" s="10">
        <v>0</v>
      </c>
      <c r="AJ404" s="10">
        <v>0</v>
      </c>
      <c r="AK404" s="10">
        <v>0</v>
      </c>
    </row>
    <row r="405" spans="1:37" hidden="1" outlineLevel="1" x14ac:dyDescent="0.35">
      <c r="A405" s="22">
        <v>0</v>
      </c>
      <c r="B405" s="19" t="s">
        <v>789</v>
      </c>
      <c r="C405" s="19" t="s">
        <v>280</v>
      </c>
      <c r="D405" s="8" t="s">
        <v>140</v>
      </c>
      <c r="E405" s="9">
        <v>110</v>
      </c>
      <c r="F405" s="8" t="s">
        <v>83</v>
      </c>
      <c r="G405" s="9">
        <v>7.9597989949748751</v>
      </c>
      <c r="H405" s="9">
        <v>0</v>
      </c>
      <c r="I405" s="10">
        <v>764.71115577889452</v>
      </c>
      <c r="K405" s="10">
        <v>0</v>
      </c>
      <c r="L405" s="10">
        <v>0</v>
      </c>
      <c r="M405" s="9">
        <v>0</v>
      </c>
      <c r="N405" s="9">
        <v>0</v>
      </c>
      <c r="Q405" s="28">
        <f>_xlfn.XLOOKUP(A405,'[1]Coney Island Sites-Sandy Work C'!$B:$B,'[1]Coney Island Sites-Sandy Work C'!$M:$M,0)</f>
        <v>0</v>
      </c>
      <c r="R405" s="33">
        <f>_xlfn.XLOOKUP(A405,'[1]Coney Island Sites-Sandy Work C'!$B:$B,'[1]Coney Island Sites-Sandy Work C'!$D:$D,0)</f>
        <v>0</v>
      </c>
      <c r="S405" s="33">
        <f t="shared" si="66"/>
        <v>0</v>
      </c>
      <c r="U405" t="b">
        <f t="shared" si="68"/>
        <v>0</v>
      </c>
      <c r="V405" t="b">
        <f t="shared" si="64"/>
        <v>0</v>
      </c>
      <c r="W405" t="b">
        <f t="shared" si="67"/>
        <v>0</v>
      </c>
      <c r="X405" t="b">
        <f t="shared" si="65"/>
        <v>0</v>
      </c>
      <c r="Y405" t="b">
        <f t="shared" si="69"/>
        <v>0</v>
      </c>
      <c r="AA405" t="b">
        <f t="shared" si="70"/>
        <v>0</v>
      </c>
      <c r="AF405" s="10">
        <v>0</v>
      </c>
      <c r="AG405" s="10">
        <v>0</v>
      </c>
      <c r="AH405" s="10">
        <v>0</v>
      </c>
      <c r="AI405" s="10">
        <v>0</v>
      </c>
      <c r="AJ405" s="10">
        <v>0</v>
      </c>
      <c r="AK405" s="10">
        <v>0</v>
      </c>
    </row>
    <row r="406" spans="1:37" hidden="1" outlineLevel="1" x14ac:dyDescent="0.35">
      <c r="A406" s="22">
        <v>0</v>
      </c>
      <c r="B406" s="19" t="s">
        <v>789</v>
      </c>
      <c r="C406" s="19" t="s">
        <v>280</v>
      </c>
      <c r="D406" s="8" t="s">
        <v>141</v>
      </c>
      <c r="E406" s="9">
        <v>110</v>
      </c>
      <c r="F406" s="8" t="s">
        <v>83</v>
      </c>
      <c r="G406" s="9">
        <v>7.9597989949748751</v>
      </c>
      <c r="H406" s="9">
        <v>0</v>
      </c>
      <c r="I406" s="10">
        <v>764.71115577889452</v>
      </c>
      <c r="K406" s="10">
        <v>0</v>
      </c>
      <c r="L406" s="10">
        <v>0</v>
      </c>
      <c r="M406" s="9">
        <v>0</v>
      </c>
      <c r="N406" s="9">
        <v>0</v>
      </c>
      <c r="Q406" s="28">
        <f>_xlfn.XLOOKUP(A406,'[1]Coney Island Sites-Sandy Work C'!$B:$B,'[1]Coney Island Sites-Sandy Work C'!$M:$M,0)</f>
        <v>0</v>
      </c>
      <c r="R406" s="33">
        <f>_xlfn.XLOOKUP(A406,'[1]Coney Island Sites-Sandy Work C'!$B:$B,'[1]Coney Island Sites-Sandy Work C'!$D:$D,0)</f>
        <v>0</v>
      </c>
      <c r="S406" s="33">
        <f t="shared" si="66"/>
        <v>0</v>
      </c>
      <c r="U406" t="b">
        <f t="shared" si="68"/>
        <v>0</v>
      </c>
      <c r="V406" t="b">
        <f t="shared" si="64"/>
        <v>0</v>
      </c>
      <c r="W406" t="b">
        <f t="shared" si="67"/>
        <v>0</v>
      </c>
      <c r="X406" t="b">
        <f t="shared" si="65"/>
        <v>0</v>
      </c>
      <c r="Y406" t="b">
        <f t="shared" si="69"/>
        <v>0</v>
      </c>
      <c r="AA406" t="b">
        <f t="shared" si="70"/>
        <v>0</v>
      </c>
      <c r="AF406" s="10">
        <v>0</v>
      </c>
      <c r="AG406" s="10">
        <v>0</v>
      </c>
      <c r="AH406" s="10">
        <v>0</v>
      </c>
      <c r="AI406" s="10">
        <v>0</v>
      </c>
      <c r="AJ406" s="10">
        <v>0</v>
      </c>
      <c r="AK406" s="10">
        <v>0</v>
      </c>
    </row>
    <row r="407" spans="1:37" hidden="1" outlineLevel="1" x14ac:dyDescent="0.35">
      <c r="A407" s="22">
        <v>0</v>
      </c>
      <c r="B407" s="19" t="s">
        <v>789</v>
      </c>
      <c r="C407" s="19" t="s">
        <v>280</v>
      </c>
      <c r="D407" s="8" t="s">
        <v>142</v>
      </c>
      <c r="E407" s="9">
        <v>110</v>
      </c>
      <c r="F407" s="8" t="s">
        <v>83</v>
      </c>
      <c r="G407" s="9">
        <v>7.9597989949748751</v>
      </c>
      <c r="H407" s="9">
        <v>0</v>
      </c>
      <c r="I407" s="10">
        <v>764.71115577889452</v>
      </c>
      <c r="K407" s="10">
        <v>0</v>
      </c>
      <c r="L407" s="10">
        <v>0</v>
      </c>
      <c r="M407" s="9">
        <v>0</v>
      </c>
      <c r="N407" s="9">
        <v>0</v>
      </c>
      <c r="Q407" s="28">
        <f>_xlfn.XLOOKUP(A407,'[1]Coney Island Sites-Sandy Work C'!$B:$B,'[1]Coney Island Sites-Sandy Work C'!$M:$M,0)</f>
        <v>0</v>
      </c>
      <c r="R407" s="33">
        <f>_xlfn.XLOOKUP(A407,'[1]Coney Island Sites-Sandy Work C'!$B:$B,'[1]Coney Island Sites-Sandy Work C'!$D:$D,0)</f>
        <v>0</v>
      </c>
      <c r="S407" s="33">
        <f t="shared" si="66"/>
        <v>0</v>
      </c>
      <c r="U407" t="b">
        <f t="shared" si="68"/>
        <v>0</v>
      </c>
      <c r="V407" t="b">
        <f t="shared" si="64"/>
        <v>0</v>
      </c>
      <c r="W407" t="b">
        <f t="shared" si="67"/>
        <v>0</v>
      </c>
      <c r="X407" t="b">
        <f t="shared" si="65"/>
        <v>0</v>
      </c>
      <c r="Y407" t="b">
        <f t="shared" si="69"/>
        <v>0</v>
      </c>
      <c r="AA407" t="b">
        <f t="shared" si="70"/>
        <v>0</v>
      </c>
      <c r="AF407" s="10">
        <v>0</v>
      </c>
      <c r="AG407" s="10">
        <v>0</v>
      </c>
      <c r="AH407" s="10">
        <v>0</v>
      </c>
      <c r="AI407" s="10">
        <v>0</v>
      </c>
      <c r="AJ407" s="10">
        <v>0</v>
      </c>
      <c r="AK407" s="10">
        <v>0</v>
      </c>
    </row>
    <row r="408" spans="1:37" hidden="1" outlineLevel="1" x14ac:dyDescent="0.35">
      <c r="A408" s="22">
        <v>0</v>
      </c>
      <c r="B408" s="19" t="s">
        <v>789</v>
      </c>
      <c r="C408" s="19" t="s">
        <v>280</v>
      </c>
      <c r="D408" s="8" t="s">
        <v>143</v>
      </c>
      <c r="E408" s="9">
        <v>110</v>
      </c>
      <c r="F408" s="8" t="s">
        <v>83</v>
      </c>
      <c r="G408" s="9">
        <v>7.9597989949748751</v>
      </c>
      <c r="H408" s="9">
        <v>0</v>
      </c>
      <c r="I408" s="10">
        <v>764.71115577889452</v>
      </c>
      <c r="K408" s="10">
        <v>0</v>
      </c>
      <c r="L408" s="10">
        <v>0</v>
      </c>
      <c r="M408" s="9">
        <v>0</v>
      </c>
      <c r="N408" s="9">
        <v>0</v>
      </c>
      <c r="Q408" s="28">
        <f>_xlfn.XLOOKUP(A408,'[1]Coney Island Sites-Sandy Work C'!$B:$B,'[1]Coney Island Sites-Sandy Work C'!$M:$M,0)</f>
        <v>0</v>
      </c>
      <c r="R408" s="33">
        <f>_xlfn.XLOOKUP(A408,'[1]Coney Island Sites-Sandy Work C'!$B:$B,'[1]Coney Island Sites-Sandy Work C'!$D:$D,0)</f>
        <v>0</v>
      </c>
      <c r="S408" s="33">
        <f t="shared" si="66"/>
        <v>0</v>
      </c>
      <c r="U408" t="b">
        <f t="shared" si="68"/>
        <v>0</v>
      </c>
      <c r="V408" t="b">
        <f t="shared" si="64"/>
        <v>0</v>
      </c>
      <c r="W408" t="b">
        <f t="shared" si="67"/>
        <v>0</v>
      </c>
      <c r="X408" t="b">
        <f t="shared" si="65"/>
        <v>0</v>
      </c>
      <c r="Y408" t="b">
        <f t="shared" si="69"/>
        <v>0</v>
      </c>
      <c r="AA408" t="b">
        <f t="shared" si="70"/>
        <v>0</v>
      </c>
      <c r="AF408" s="10">
        <v>0</v>
      </c>
      <c r="AG408" s="10">
        <v>0</v>
      </c>
      <c r="AH408" s="10">
        <v>0</v>
      </c>
      <c r="AI408" s="10">
        <v>0</v>
      </c>
      <c r="AJ408" s="10">
        <v>0</v>
      </c>
      <c r="AK408" s="10">
        <v>0</v>
      </c>
    </row>
    <row r="409" spans="1:37" hidden="1" collapsed="1" x14ac:dyDescent="0.35">
      <c r="A409" s="20">
        <v>0</v>
      </c>
      <c r="B409" s="17">
        <v>0</v>
      </c>
      <c r="C409" s="17" t="s">
        <v>282</v>
      </c>
      <c r="D409" s="4" t="s">
        <v>283</v>
      </c>
      <c r="E409" s="3">
        <v>1</v>
      </c>
      <c r="F409" s="4" t="s">
        <v>75</v>
      </c>
      <c r="G409" s="3">
        <v>0</v>
      </c>
      <c r="H409" s="3">
        <v>1</v>
      </c>
      <c r="I409" s="2">
        <v>0</v>
      </c>
      <c r="K409" s="2">
        <v>0</v>
      </c>
      <c r="L409" s="2">
        <v>0</v>
      </c>
      <c r="M409" s="3">
        <v>0</v>
      </c>
      <c r="N409" s="3">
        <v>0</v>
      </c>
      <c r="Q409" s="24">
        <f>_xlfn.XLOOKUP(A409,'[1]Coney Island Sites-Sandy Work C'!$B:$B,'[1]Coney Island Sites-Sandy Work C'!$M:$M,0)</f>
        <v>0</v>
      </c>
      <c r="R409" s="31">
        <f>_xlfn.XLOOKUP(A409,'[1]Coney Island Sites-Sandy Work C'!$B:$B,'[1]Coney Island Sites-Sandy Work C'!$D:$D,0)</f>
        <v>0</v>
      </c>
      <c r="S409" s="31">
        <f t="shared" si="66"/>
        <v>0</v>
      </c>
      <c r="U409" t="b">
        <f t="shared" si="68"/>
        <v>0</v>
      </c>
      <c r="V409" t="e">
        <f t="shared" si="64"/>
        <v>#DIV/0!</v>
      </c>
      <c r="W409" t="e">
        <f t="shared" si="67"/>
        <v>#DIV/0!</v>
      </c>
      <c r="X409" t="e">
        <f t="shared" si="65"/>
        <v>#DIV/0!</v>
      </c>
      <c r="Y409" t="b">
        <f t="shared" si="69"/>
        <v>0</v>
      </c>
      <c r="AA409" t="b">
        <f t="shared" si="70"/>
        <v>0</v>
      </c>
      <c r="AF409" s="2">
        <v>0</v>
      </c>
      <c r="AG409" s="2">
        <v>0</v>
      </c>
      <c r="AH409" s="2">
        <v>0</v>
      </c>
      <c r="AI409" s="2">
        <v>0</v>
      </c>
      <c r="AJ409" s="2">
        <v>0</v>
      </c>
      <c r="AK409" s="2">
        <v>0</v>
      </c>
    </row>
    <row r="410" spans="1:37" hidden="1" x14ac:dyDescent="0.35">
      <c r="A410" s="21">
        <v>0</v>
      </c>
      <c r="B410" s="18" t="s">
        <v>789</v>
      </c>
      <c r="C410" s="18" t="s">
        <v>284</v>
      </c>
      <c r="D410" s="5" t="s">
        <v>285</v>
      </c>
      <c r="E410" s="6">
        <v>1</v>
      </c>
      <c r="F410" s="5" t="s">
        <v>75</v>
      </c>
      <c r="G410" s="6">
        <v>0</v>
      </c>
      <c r="H410" s="6">
        <v>1</v>
      </c>
      <c r="I410" s="7">
        <v>9090000</v>
      </c>
      <c r="J410">
        <f>K410/I410</f>
        <v>4.8327832783278325E-2</v>
      </c>
      <c r="K410" s="7">
        <v>439300</v>
      </c>
      <c r="L410" s="7">
        <v>9090000</v>
      </c>
      <c r="M410" s="6">
        <v>0</v>
      </c>
      <c r="N410" s="6">
        <v>0</v>
      </c>
      <c r="O410">
        <f>M410/E410</f>
        <v>0</v>
      </c>
      <c r="P410" s="14">
        <f>E410*J410-M410</f>
        <v>4.8327832783278325E-2</v>
      </c>
      <c r="Q410" s="27">
        <f>_xlfn.XLOOKUP(A410,'[1]Coney Island Sites-Sandy Work C'!$B:$B,'[1]Coney Island Sites-Sandy Work C'!$M:$M,0)</f>
        <v>0</v>
      </c>
      <c r="R410" s="32">
        <f>_xlfn.XLOOKUP(A410,'[1]Coney Island Sites-Sandy Work C'!$B:$B,'[1]Coney Island Sites-Sandy Work C'!$D:$D,0)</f>
        <v>0</v>
      </c>
      <c r="S410" s="32">
        <f t="shared" si="66"/>
        <v>0</v>
      </c>
      <c r="U410" t="b">
        <f t="shared" si="68"/>
        <v>0</v>
      </c>
      <c r="V410" t="b">
        <f t="shared" si="64"/>
        <v>1</v>
      </c>
      <c r="W410" t="b">
        <f t="shared" si="67"/>
        <v>1</v>
      </c>
      <c r="X410" t="b">
        <f t="shared" si="65"/>
        <v>0</v>
      </c>
      <c r="Y410" t="b">
        <f t="shared" si="69"/>
        <v>0</v>
      </c>
      <c r="AA410" t="b">
        <f t="shared" si="70"/>
        <v>0</v>
      </c>
      <c r="AF410" s="7">
        <v>0</v>
      </c>
      <c r="AG410" s="7">
        <v>8578380</v>
      </c>
      <c r="AH410" s="7">
        <v>0</v>
      </c>
      <c r="AI410" s="7">
        <v>511620</v>
      </c>
      <c r="AJ410" s="7">
        <v>0</v>
      </c>
      <c r="AK410" s="7">
        <v>0</v>
      </c>
    </row>
    <row r="411" spans="1:37" hidden="1" x14ac:dyDescent="0.35">
      <c r="A411" s="20">
        <v>0</v>
      </c>
      <c r="B411" s="17" t="s">
        <v>789</v>
      </c>
      <c r="C411" s="17" t="s">
        <v>286</v>
      </c>
      <c r="D411" s="4" t="s">
        <v>287</v>
      </c>
      <c r="E411" s="3">
        <v>0</v>
      </c>
      <c r="F411" s="42" t="s">
        <v>60</v>
      </c>
      <c r="G411" s="3">
        <v>0</v>
      </c>
      <c r="H411" s="3">
        <v>1</v>
      </c>
      <c r="I411" s="2">
        <v>200000</v>
      </c>
      <c r="K411" s="2">
        <v>0</v>
      </c>
      <c r="L411" s="2">
        <v>0</v>
      </c>
      <c r="M411" s="3">
        <v>0</v>
      </c>
      <c r="N411" s="3">
        <v>0</v>
      </c>
      <c r="Q411" s="24">
        <f>_xlfn.XLOOKUP(A411,'[1]Coney Island Sites-Sandy Work C'!$B:$B,'[1]Coney Island Sites-Sandy Work C'!$M:$M,0)</f>
        <v>0</v>
      </c>
      <c r="R411" s="31">
        <f>_xlfn.XLOOKUP(A411,'[1]Coney Island Sites-Sandy Work C'!$B:$B,'[1]Coney Island Sites-Sandy Work C'!$D:$D,0)</f>
        <v>0</v>
      </c>
      <c r="S411" s="31">
        <f t="shared" si="66"/>
        <v>0</v>
      </c>
      <c r="U411" t="b">
        <f t="shared" si="68"/>
        <v>0</v>
      </c>
      <c r="V411" t="e">
        <f t="shared" si="64"/>
        <v>#DIV/0!</v>
      </c>
      <c r="W411" t="e">
        <f t="shared" si="67"/>
        <v>#DIV/0!</v>
      </c>
      <c r="X411" t="b">
        <f t="shared" si="65"/>
        <v>0</v>
      </c>
      <c r="Y411" t="b">
        <f t="shared" si="69"/>
        <v>0</v>
      </c>
      <c r="AA411" t="b">
        <f t="shared" si="70"/>
        <v>0</v>
      </c>
      <c r="AF411" s="2">
        <v>0</v>
      </c>
      <c r="AG411" s="2">
        <v>200000</v>
      </c>
      <c r="AH411" s="2">
        <v>0</v>
      </c>
      <c r="AI411" s="2">
        <v>0</v>
      </c>
      <c r="AJ411" s="2">
        <v>0</v>
      </c>
      <c r="AK411" s="2">
        <v>0</v>
      </c>
    </row>
    <row r="412" spans="1:37" hidden="1" x14ac:dyDescent="0.35">
      <c r="A412" s="21">
        <v>0</v>
      </c>
      <c r="B412" s="18" t="e">
        <v>#N/A</v>
      </c>
      <c r="C412" s="18" t="s">
        <v>288</v>
      </c>
      <c r="D412" s="5" t="s">
        <v>289</v>
      </c>
      <c r="E412" s="6">
        <v>21</v>
      </c>
      <c r="F412" s="42" t="s">
        <v>60</v>
      </c>
      <c r="G412" s="6">
        <v>21</v>
      </c>
      <c r="H412" s="6">
        <v>1</v>
      </c>
      <c r="I412" s="7">
        <v>2638.6</v>
      </c>
      <c r="J412" s="40">
        <f>K412/N412</f>
        <v>125.64761904761905</v>
      </c>
      <c r="K412" s="7">
        <v>2638.6</v>
      </c>
      <c r="L412" s="7">
        <v>2638.6</v>
      </c>
      <c r="M412" s="6">
        <v>21</v>
      </c>
      <c r="N412" s="6">
        <v>21</v>
      </c>
      <c r="Q412" s="27">
        <f>_xlfn.XLOOKUP(A412,'[1]Coney Island Sites-Sandy Work C'!$B:$B,'[1]Coney Island Sites-Sandy Work C'!$M:$M,0)</f>
        <v>0</v>
      </c>
      <c r="R412" s="32">
        <f>_xlfn.XLOOKUP(A412,'[1]Coney Island Sites-Sandy Work C'!$B:$B,'[1]Coney Island Sites-Sandy Work C'!$D:$D,0)</f>
        <v>0</v>
      </c>
      <c r="S412" s="32">
        <f t="shared" si="66"/>
        <v>0</v>
      </c>
      <c r="U412" t="b">
        <f t="shared" si="68"/>
        <v>0</v>
      </c>
      <c r="V412" t="b">
        <f t="shared" si="64"/>
        <v>0</v>
      </c>
      <c r="W412" t="b">
        <f t="shared" si="67"/>
        <v>0</v>
      </c>
      <c r="X412" t="b">
        <f t="shared" si="65"/>
        <v>1</v>
      </c>
      <c r="Y412" t="b">
        <f t="shared" si="69"/>
        <v>0</v>
      </c>
      <c r="AA412" t="b">
        <f t="shared" si="70"/>
        <v>0</v>
      </c>
      <c r="AF412" s="7">
        <v>2638.6</v>
      </c>
      <c r="AG412" s="7">
        <v>0</v>
      </c>
      <c r="AH412" s="7">
        <v>0</v>
      </c>
      <c r="AI412" s="7">
        <v>0</v>
      </c>
      <c r="AJ412" s="7">
        <v>0</v>
      </c>
      <c r="AK412" s="7">
        <v>0</v>
      </c>
    </row>
    <row r="413" spans="1:37" hidden="1" x14ac:dyDescent="0.35">
      <c r="A413" s="20">
        <v>0</v>
      </c>
      <c r="B413" s="17" t="s">
        <v>789</v>
      </c>
      <c r="C413" s="17" t="s">
        <v>290</v>
      </c>
      <c r="D413" s="4" t="s">
        <v>291</v>
      </c>
      <c r="E413" s="3">
        <v>1</v>
      </c>
      <c r="F413" s="4" t="s">
        <v>75</v>
      </c>
      <c r="G413" s="3">
        <v>0</v>
      </c>
      <c r="H413" s="3">
        <v>1</v>
      </c>
      <c r="I413" s="2">
        <v>135000</v>
      </c>
      <c r="K413" s="2">
        <v>0</v>
      </c>
      <c r="L413" s="2">
        <v>0</v>
      </c>
      <c r="M413" s="3">
        <v>0</v>
      </c>
      <c r="N413" s="3">
        <v>0</v>
      </c>
      <c r="Q413" s="24">
        <f>_xlfn.XLOOKUP(A413,'[1]Coney Island Sites-Sandy Work C'!$B:$B,'[1]Coney Island Sites-Sandy Work C'!$M:$M,0)</f>
        <v>0</v>
      </c>
      <c r="R413" s="31">
        <f>_xlfn.XLOOKUP(A413,'[1]Coney Island Sites-Sandy Work C'!$B:$B,'[1]Coney Island Sites-Sandy Work C'!$D:$D,0)</f>
        <v>0</v>
      </c>
      <c r="S413" s="31">
        <f t="shared" si="66"/>
        <v>0</v>
      </c>
      <c r="U413" t="b">
        <f t="shared" si="68"/>
        <v>0</v>
      </c>
      <c r="V413" t="b">
        <f t="shared" si="64"/>
        <v>0</v>
      </c>
      <c r="W413" t="b">
        <f t="shared" si="67"/>
        <v>0</v>
      </c>
      <c r="X413" t="b">
        <f t="shared" si="65"/>
        <v>0</v>
      </c>
      <c r="Y413" t="b">
        <f t="shared" si="69"/>
        <v>0</v>
      </c>
      <c r="AA413" t="b">
        <f t="shared" si="70"/>
        <v>0</v>
      </c>
      <c r="AF413" s="2">
        <v>0</v>
      </c>
      <c r="AG413" s="2">
        <v>135000</v>
      </c>
      <c r="AH413" s="2">
        <v>0</v>
      </c>
      <c r="AI413" s="2">
        <v>0</v>
      </c>
      <c r="AJ413" s="2">
        <v>0</v>
      </c>
      <c r="AK413" s="2">
        <v>0</v>
      </c>
    </row>
    <row r="414" spans="1:37" hidden="1" x14ac:dyDescent="0.35">
      <c r="A414" s="21">
        <v>0</v>
      </c>
      <c r="B414" s="18" t="s">
        <v>789</v>
      </c>
      <c r="C414" s="18" t="s">
        <v>292</v>
      </c>
      <c r="D414" s="5" t="s">
        <v>293</v>
      </c>
      <c r="E414" s="6">
        <v>995</v>
      </c>
      <c r="F414" s="5" t="s">
        <v>83</v>
      </c>
      <c r="G414" s="6">
        <v>0</v>
      </c>
      <c r="H414" s="6">
        <v>1</v>
      </c>
      <c r="I414" s="7">
        <v>2166.71</v>
      </c>
      <c r="K414" s="7">
        <v>0</v>
      </c>
      <c r="L414" s="7">
        <v>0</v>
      </c>
      <c r="M414" s="6">
        <v>0</v>
      </c>
      <c r="N414" s="6">
        <v>0</v>
      </c>
      <c r="Q414" s="27">
        <f>_xlfn.XLOOKUP(A414,'[1]Coney Island Sites-Sandy Work C'!$B:$B,'[1]Coney Island Sites-Sandy Work C'!$M:$M,0)</f>
        <v>0</v>
      </c>
      <c r="R414" s="32">
        <f>_xlfn.XLOOKUP(A414,'[1]Coney Island Sites-Sandy Work C'!$B:$B,'[1]Coney Island Sites-Sandy Work C'!$D:$D,0)</f>
        <v>0</v>
      </c>
      <c r="S414" s="32">
        <f t="shared" si="66"/>
        <v>0</v>
      </c>
      <c r="U414" t="b">
        <f t="shared" si="68"/>
        <v>0</v>
      </c>
      <c r="V414" t="b">
        <f t="shared" si="64"/>
        <v>0</v>
      </c>
      <c r="W414" t="b">
        <f t="shared" si="67"/>
        <v>0</v>
      </c>
      <c r="X414" t="b">
        <f t="shared" si="65"/>
        <v>0</v>
      </c>
      <c r="Y414" t="b">
        <f t="shared" si="69"/>
        <v>0</v>
      </c>
      <c r="AA414" t="b">
        <f t="shared" si="70"/>
        <v>0</v>
      </c>
      <c r="AF414" s="7">
        <v>0</v>
      </c>
      <c r="AG414" s="7">
        <v>0</v>
      </c>
      <c r="AH414" s="7">
        <v>2166.71</v>
      </c>
      <c r="AI414" s="7">
        <v>0</v>
      </c>
      <c r="AJ414" s="7">
        <v>0</v>
      </c>
      <c r="AK414" s="7">
        <v>0</v>
      </c>
    </row>
    <row r="415" spans="1:37" hidden="1" x14ac:dyDescent="0.35">
      <c r="A415" s="20">
        <v>0</v>
      </c>
      <c r="B415" s="17" t="s">
        <v>789</v>
      </c>
      <c r="C415" s="17" t="s">
        <v>294</v>
      </c>
      <c r="D415" s="4" t="s">
        <v>295</v>
      </c>
      <c r="E415" s="3">
        <v>1</v>
      </c>
      <c r="F415" s="4" t="s">
        <v>75</v>
      </c>
      <c r="G415" s="3">
        <v>0</v>
      </c>
      <c r="H415" s="3">
        <v>1</v>
      </c>
      <c r="I415" s="2">
        <v>5889965</v>
      </c>
      <c r="K415" s="2">
        <v>4123548.51</v>
      </c>
      <c r="L415" s="2">
        <v>5889965</v>
      </c>
      <c r="M415" s="3">
        <v>0</v>
      </c>
      <c r="N415" s="3">
        <v>0</v>
      </c>
      <c r="Q415" s="24">
        <f>_xlfn.XLOOKUP(A415,'[1]Coney Island Sites-Sandy Work C'!$B:$B,'[1]Coney Island Sites-Sandy Work C'!$M:$M,0)</f>
        <v>0</v>
      </c>
      <c r="R415" s="31">
        <f>_xlfn.XLOOKUP(A415,'[1]Coney Island Sites-Sandy Work C'!$B:$B,'[1]Coney Island Sites-Sandy Work C'!$D:$D,0)</f>
        <v>0</v>
      </c>
      <c r="S415" s="31">
        <f t="shared" si="66"/>
        <v>0</v>
      </c>
      <c r="U415" t="b">
        <f t="shared" si="68"/>
        <v>0</v>
      </c>
      <c r="V415" t="b">
        <f t="shared" si="64"/>
        <v>1</v>
      </c>
      <c r="W415" t="b">
        <f t="shared" si="67"/>
        <v>1</v>
      </c>
      <c r="X415" t="b">
        <f t="shared" si="65"/>
        <v>1</v>
      </c>
      <c r="Y415" t="b">
        <f t="shared" si="69"/>
        <v>0</v>
      </c>
      <c r="AA415" t="b">
        <f t="shared" si="70"/>
        <v>0</v>
      </c>
      <c r="AF415" s="2">
        <v>0</v>
      </c>
      <c r="AG415" s="2">
        <v>5838000</v>
      </c>
      <c r="AH415" s="2">
        <v>51965</v>
      </c>
      <c r="AI415" s="2">
        <v>0</v>
      </c>
      <c r="AJ415" s="2">
        <v>0</v>
      </c>
      <c r="AK415" s="2">
        <v>0</v>
      </c>
    </row>
    <row r="416" spans="1:37" hidden="1" x14ac:dyDescent="0.35">
      <c r="A416" s="21">
        <v>0</v>
      </c>
      <c r="B416" s="18" t="s">
        <v>789</v>
      </c>
      <c r="C416" s="18" t="s">
        <v>296</v>
      </c>
      <c r="D416" s="5" t="s">
        <v>297</v>
      </c>
      <c r="E416" s="6">
        <v>32</v>
      </c>
      <c r="F416" s="5" t="s">
        <v>27</v>
      </c>
      <c r="G416" s="6">
        <v>37.5</v>
      </c>
      <c r="H416" s="6">
        <v>0.85333333333333339</v>
      </c>
      <c r="I416" s="7">
        <v>33300.699999999997</v>
      </c>
      <c r="J416" s="40">
        <f t="shared" ref="J416:J420" si="72">K416/N416</f>
        <v>97.661333333333332</v>
      </c>
      <c r="K416" s="7">
        <v>3662.3</v>
      </c>
      <c r="L416" s="7">
        <v>3662.3</v>
      </c>
      <c r="M416" s="6">
        <v>32</v>
      </c>
      <c r="N416" s="6">
        <v>37.5</v>
      </c>
      <c r="Q416" s="27">
        <f>_xlfn.XLOOKUP(A416,'[1]Coney Island Sites-Sandy Work C'!$B:$B,'[1]Coney Island Sites-Sandy Work C'!$M:$M,0)</f>
        <v>0</v>
      </c>
      <c r="R416" s="32">
        <f>_xlfn.XLOOKUP(A416,'[1]Coney Island Sites-Sandy Work C'!$B:$B,'[1]Coney Island Sites-Sandy Work C'!$D:$D,0)</f>
        <v>0</v>
      </c>
      <c r="S416" s="32">
        <f t="shared" si="66"/>
        <v>0</v>
      </c>
      <c r="U416" t="b">
        <f t="shared" si="68"/>
        <v>0</v>
      </c>
      <c r="V416" t="b">
        <f t="shared" si="64"/>
        <v>0</v>
      </c>
      <c r="W416" t="b">
        <f t="shared" si="67"/>
        <v>0</v>
      </c>
      <c r="X416" t="b">
        <f t="shared" si="65"/>
        <v>0</v>
      </c>
      <c r="Y416" t="b">
        <f t="shared" si="69"/>
        <v>0</v>
      </c>
      <c r="AA416" t="b">
        <f t="shared" si="70"/>
        <v>0</v>
      </c>
      <c r="AF416" s="7">
        <v>3662.3</v>
      </c>
      <c r="AG416" s="7">
        <v>29638.400000000001</v>
      </c>
      <c r="AH416" s="7">
        <v>0</v>
      </c>
      <c r="AI416" s="7">
        <v>0</v>
      </c>
      <c r="AJ416" s="7">
        <v>0</v>
      </c>
      <c r="AK416" s="7">
        <v>3.637978807091713E-12</v>
      </c>
    </row>
    <row r="417" spans="1:37" hidden="1" x14ac:dyDescent="0.35">
      <c r="A417" s="20">
        <v>0</v>
      </c>
      <c r="B417" s="17" t="s">
        <v>789</v>
      </c>
      <c r="C417" s="17" t="s">
        <v>298</v>
      </c>
      <c r="D417" s="4" t="s">
        <v>299</v>
      </c>
      <c r="E417" s="3">
        <v>99</v>
      </c>
      <c r="F417" s="4" t="s">
        <v>24</v>
      </c>
      <c r="G417" s="3">
        <v>363.71</v>
      </c>
      <c r="H417" s="3">
        <v>0.27219488053669127</v>
      </c>
      <c r="I417" s="2">
        <v>36371</v>
      </c>
      <c r="J417" s="40">
        <f t="shared" si="72"/>
        <v>106.62938547486033</v>
      </c>
      <c r="K417" s="2">
        <v>19086.66</v>
      </c>
      <c r="L417" s="2">
        <v>19086.66</v>
      </c>
      <c r="M417" s="3">
        <v>67</v>
      </c>
      <c r="N417" s="3">
        <v>179</v>
      </c>
      <c r="Q417" s="24">
        <f>_xlfn.XLOOKUP(A417,'[1]Coney Island Sites-Sandy Work C'!$B:$B,'[1]Coney Island Sites-Sandy Work C'!$M:$M,0)</f>
        <v>0</v>
      </c>
      <c r="R417" s="31">
        <f>_xlfn.XLOOKUP(A417,'[1]Coney Island Sites-Sandy Work C'!$B:$B,'[1]Coney Island Sites-Sandy Work C'!$D:$D,0)</f>
        <v>0</v>
      </c>
      <c r="S417" s="31">
        <f t="shared" si="66"/>
        <v>0</v>
      </c>
      <c r="U417" t="b">
        <f t="shared" si="68"/>
        <v>0</v>
      </c>
      <c r="V417" t="b">
        <f t="shared" si="64"/>
        <v>0</v>
      </c>
      <c r="W417" t="b">
        <f t="shared" si="67"/>
        <v>0</v>
      </c>
      <c r="X417" t="b">
        <f t="shared" si="65"/>
        <v>0</v>
      </c>
      <c r="Y417" t="b">
        <f t="shared" si="69"/>
        <v>0</v>
      </c>
      <c r="AA417" t="b">
        <f t="shared" si="70"/>
        <v>0</v>
      </c>
      <c r="AF417" s="2">
        <v>36371</v>
      </c>
      <c r="AG417" s="2">
        <v>0</v>
      </c>
      <c r="AH417" s="2">
        <v>0</v>
      </c>
      <c r="AI417" s="2">
        <v>0</v>
      </c>
      <c r="AJ417" s="2">
        <v>0</v>
      </c>
      <c r="AK417" s="2">
        <v>0</v>
      </c>
    </row>
    <row r="418" spans="1:37" hidden="1" x14ac:dyDescent="0.35">
      <c r="A418" s="21">
        <v>0</v>
      </c>
      <c r="B418" s="18" t="s">
        <v>789</v>
      </c>
      <c r="C418" s="18" t="s">
        <v>300</v>
      </c>
      <c r="D418" s="5" t="s">
        <v>301</v>
      </c>
      <c r="E418" s="6">
        <v>3</v>
      </c>
      <c r="F418" s="5" t="s">
        <v>27</v>
      </c>
      <c r="G418" s="6">
        <v>148.54</v>
      </c>
      <c r="H418" s="6">
        <v>2.0196580045778921E-2</v>
      </c>
      <c r="I418" s="7">
        <v>18000</v>
      </c>
      <c r="J418" s="41">
        <f t="shared" si="72"/>
        <v>175.81951807228916</v>
      </c>
      <c r="K418" s="7">
        <v>7296.51</v>
      </c>
      <c r="L418" s="7">
        <v>7296.51</v>
      </c>
      <c r="M418" s="6">
        <v>0.72</v>
      </c>
      <c r="N418" s="6">
        <v>41.5</v>
      </c>
      <c r="Q418" s="27">
        <f>_xlfn.XLOOKUP(A418,'[1]Coney Island Sites-Sandy Work C'!$B:$B,'[1]Coney Island Sites-Sandy Work C'!$M:$M,0)</f>
        <v>0</v>
      </c>
      <c r="R418" s="32">
        <f>_xlfn.XLOOKUP(A418,'[1]Coney Island Sites-Sandy Work C'!$B:$B,'[1]Coney Island Sites-Sandy Work C'!$D:$D,0)</f>
        <v>0</v>
      </c>
      <c r="S418" s="32">
        <f t="shared" si="66"/>
        <v>0</v>
      </c>
      <c r="U418" t="b">
        <f t="shared" si="68"/>
        <v>0</v>
      </c>
      <c r="V418" t="b">
        <f t="shared" si="64"/>
        <v>1</v>
      </c>
      <c r="W418" t="b">
        <f t="shared" si="67"/>
        <v>1</v>
      </c>
      <c r="X418" t="b">
        <f t="shared" si="65"/>
        <v>0</v>
      </c>
      <c r="Y418" t="b">
        <f t="shared" si="69"/>
        <v>0</v>
      </c>
      <c r="AA418" t="b">
        <f t="shared" si="70"/>
        <v>0</v>
      </c>
      <c r="AF418" s="7">
        <v>18000</v>
      </c>
      <c r="AG418" s="7">
        <v>0</v>
      </c>
      <c r="AH418" s="7">
        <v>0</v>
      </c>
      <c r="AI418" s="7">
        <v>0</v>
      </c>
      <c r="AJ418" s="7">
        <v>0</v>
      </c>
      <c r="AK418" s="7">
        <v>0</v>
      </c>
    </row>
    <row r="419" spans="1:37" hidden="1" x14ac:dyDescent="0.35">
      <c r="A419" s="20">
        <v>0</v>
      </c>
      <c r="B419" s="17" t="s">
        <v>789</v>
      </c>
      <c r="C419" s="17" t="s">
        <v>302</v>
      </c>
      <c r="D419" s="4" t="s">
        <v>303</v>
      </c>
      <c r="E419" s="3">
        <v>63</v>
      </c>
      <c r="F419" s="4" t="s">
        <v>27</v>
      </c>
      <c r="G419" s="3">
        <v>63</v>
      </c>
      <c r="H419" s="3">
        <v>1</v>
      </c>
      <c r="I419" s="2">
        <v>7328.3</v>
      </c>
      <c r="J419" s="40">
        <f t="shared" si="72"/>
        <v>116.32222222222222</v>
      </c>
      <c r="K419" s="2">
        <v>7328.3</v>
      </c>
      <c r="L419" s="2">
        <v>7328.3</v>
      </c>
      <c r="M419" s="3">
        <v>63</v>
      </c>
      <c r="N419" s="3">
        <v>63</v>
      </c>
      <c r="Q419" s="24">
        <f>_xlfn.XLOOKUP(A419,'[1]Coney Island Sites-Sandy Work C'!$B:$B,'[1]Coney Island Sites-Sandy Work C'!$M:$M,0)</f>
        <v>0</v>
      </c>
      <c r="R419" s="31">
        <f>_xlfn.XLOOKUP(A419,'[1]Coney Island Sites-Sandy Work C'!$B:$B,'[1]Coney Island Sites-Sandy Work C'!$D:$D,0)</f>
        <v>0</v>
      </c>
      <c r="S419" s="31">
        <f t="shared" si="66"/>
        <v>0</v>
      </c>
      <c r="U419" t="b">
        <f t="shared" si="68"/>
        <v>0</v>
      </c>
      <c r="V419" t="b">
        <f t="shared" si="64"/>
        <v>0</v>
      </c>
      <c r="W419" t="b">
        <f t="shared" si="67"/>
        <v>0</v>
      </c>
      <c r="X419" t="b">
        <f t="shared" si="65"/>
        <v>1</v>
      </c>
      <c r="Y419" t="b">
        <f t="shared" si="69"/>
        <v>0</v>
      </c>
      <c r="AA419" t="b">
        <f t="shared" si="70"/>
        <v>0</v>
      </c>
      <c r="AF419" s="2">
        <v>7328.3</v>
      </c>
      <c r="AG419" s="2">
        <v>0</v>
      </c>
      <c r="AH419" s="2">
        <v>0</v>
      </c>
      <c r="AI419" s="2">
        <v>0</v>
      </c>
      <c r="AJ419" s="2">
        <v>0</v>
      </c>
      <c r="AK419" s="2">
        <v>0</v>
      </c>
    </row>
    <row r="420" spans="1:37" hidden="1" x14ac:dyDescent="0.35">
      <c r="A420" s="21">
        <v>0</v>
      </c>
      <c r="B420" s="18" t="s">
        <v>789</v>
      </c>
      <c r="C420" s="18" t="s">
        <v>304</v>
      </c>
      <c r="D420" s="5" t="s">
        <v>305</v>
      </c>
      <c r="E420" s="6">
        <v>45</v>
      </c>
      <c r="F420" s="5" t="s">
        <v>27</v>
      </c>
      <c r="G420" s="6">
        <v>45.24</v>
      </c>
      <c r="H420" s="6">
        <v>0.9946949602122015</v>
      </c>
      <c r="I420" s="7">
        <v>5000</v>
      </c>
      <c r="J420" s="40">
        <f t="shared" si="72"/>
        <v>110.52272727272727</v>
      </c>
      <c r="K420" s="7">
        <v>1215.75</v>
      </c>
      <c r="L420" s="7">
        <v>1215.75</v>
      </c>
      <c r="M420" s="6">
        <v>0</v>
      </c>
      <c r="N420" s="6">
        <v>11</v>
      </c>
      <c r="Q420" s="27">
        <f>_xlfn.XLOOKUP(A420,'[1]Coney Island Sites-Sandy Work C'!$B:$B,'[1]Coney Island Sites-Sandy Work C'!$M:$M,0)</f>
        <v>0</v>
      </c>
      <c r="R420" s="32">
        <f>_xlfn.XLOOKUP(A420,'[1]Coney Island Sites-Sandy Work C'!$B:$B,'[1]Coney Island Sites-Sandy Work C'!$D:$D,0)</f>
        <v>0</v>
      </c>
      <c r="S420" s="32">
        <f t="shared" si="66"/>
        <v>0</v>
      </c>
      <c r="U420" t="b">
        <f t="shared" si="68"/>
        <v>0</v>
      </c>
      <c r="V420" t="b">
        <f t="shared" si="64"/>
        <v>1</v>
      </c>
      <c r="W420" t="b">
        <f t="shared" si="67"/>
        <v>1</v>
      </c>
      <c r="X420" t="b">
        <f t="shared" si="65"/>
        <v>0</v>
      </c>
      <c r="Y420" t="b">
        <f t="shared" si="69"/>
        <v>0</v>
      </c>
      <c r="AA420" t="b">
        <f t="shared" si="70"/>
        <v>0</v>
      </c>
      <c r="AF420" s="7">
        <v>5000</v>
      </c>
      <c r="AG420" s="7">
        <v>0</v>
      </c>
      <c r="AH420" s="7">
        <v>0</v>
      </c>
      <c r="AI420" s="7">
        <v>0</v>
      </c>
      <c r="AJ420" s="7">
        <v>0</v>
      </c>
      <c r="AK420" s="7">
        <v>0</v>
      </c>
    </row>
    <row r="421" spans="1:37" hidden="1" x14ac:dyDescent="0.35">
      <c r="A421" s="20">
        <v>0</v>
      </c>
      <c r="B421" s="17" t="s">
        <v>790</v>
      </c>
      <c r="C421" s="17" t="s">
        <v>306</v>
      </c>
      <c r="D421" s="4" t="s">
        <v>307</v>
      </c>
      <c r="E421" s="3">
        <v>1</v>
      </c>
      <c r="F421" s="4" t="s">
        <v>75</v>
      </c>
      <c r="G421" s="3">
        <v>0</v>
      </c>
      <c r="H421" s="3">
        <v>1</v>
      </c>
      <c r="I421" s="2">
        <v>2010175</v>
      </c>
      <c r="K421" s="2">
        <v>0</v>
      </c>
      <c r="L421" s="2">
        <v>2010175</v>
      </c>
      <c r="M421" s="3">
        <v>0</v>
      </c>
      <c r="N421" s="3">
        <v>0</v>
      </c>
      <c r="Q421" s="24">
        <f>_xlfn.XLOOKUP(A421,'[1]Coney Island Sites-Sandy Work C'!$B:$B,'[1]Coney Island Sites-Sandy Work C'!$M:$M,0)</f>
        <v>0</v>
      </c>
      <c r="R421" s="31">
        <f>_xlfn.XLOOKUP(A421,'[1]Coney Island Sites-Sandy Work C'!$B:$B,'[1]Coney Island Sites-Sandy Work C'!$D:$D,0)</f>
        <v>0</v>
      </c>
      <c r="S421" s="31">
        <f t="shared" si="66"/>
        <v>0</v>
      </c>
      <c r="U421" t="b">
        <f t="shared" si="68"/>
        <v>0</v>
      </c>
      <c r="V421" t="b">
        <f t="shared" si="64"/>
        <v>0</v>
      </c>
      <c r="W421" t="b">
        <f t="shared" si="67"/>
        <v>0</v>
      </c>
      <c r="X421" t="b">
        <f t="shared" si="65"/>
        <v>0</v>
      </c>
      <c r="Y421" t="b">
        <f t="shared" si="69"/>
        <v>0</v>
      </c>
      <c r="AA421" t="b">
        <f t="shared" si="70"/>
        <v>0</v>
      </c>
      <c r="AF421" s="2">
        <v>0</v>
      </c>
      <c r="AG421" s="2">
        <v>2010175</v>
      </c>
      <c r="AH421" s="2">
        <v>0</v>
      </c>
      <c r="AI421" s="2">
        <v>0</v>
      </c>
      <c r="AJ421" s="2">
        <v>0</v>
      </c>
      <c r="AK421" s="2">
        <v>0</v>
      </c>
    </row>
    <row r="422" spans="1:37" hidden="1" x14ac:dyDescent="0.35">
      <c r="A422" s="21">
        <v>0</v>
      </c>
      <c r="B422" s="18" t="s">
        <v>790</v>
      </c>
      <c r="C422" s="18" t="s">
        <v>308</v>
      </c>
      <c r="D422" s="5" t="s">
        <v>309</v>
      </c>
      <c r="E422" s="6">
        <v>0</v>
      </c>
      <c r="F422" s="42" t="s">
        <v>60</v>
      </c>
      <c r="G422" s="6">
        <v>0</v>
      </c>
      <c r="H422" s="6">
        <v>1</v>
      </c>
      <c r="I422" s="7">
        <v>100000</v>
      </c>
      <c r="K422" s="7">
        <v>0</v>
      </c>
      <c r="L422" s="7">
        <v>0</v>
      </c>
      <c r="M422" s="6">
        <v>0</v>
      </c>
      <c r="N422" s="6">
        <v>0</v>
      </c>
      <c r="Q422" s="27">
        <f>_xlfn.XLOOKUP(A422,'[1]Coney Island Sites-Sandy Work C'!$B:$B,'[1]Coney Island Sites-Sandy Work C'!$M:$M,0)</f>
        <v>0</v>
      </c>
      <c r="R422" s="32">
        <f>_xlfn.XLOOKUP(A422,'[1]Coney Island Sites-Sandy Work C'!$B:$B,'[1]Coney Island Sites-Sandy Work C'!$D:$D,0)</f>
        <v>0</v>
      </c>
      <c r="S422" s="32">
        <f t="shared" si="66"/>
        <v>0</v>
      </c>
      <c r="U422" t="b">
        <f t="shared" si="68"/>
        <v>0</v>
      </c>
      <c r="V422" t="e">
        <f t="shared" si="64"/>
        <v>#DIV/0!</v>
      </c>
      <c r="W422" t="e">
        <f t="shared" si="67"/>
        <v>#DIV/0!</v>
      </c>
      <c r="X422" t="b">
        <f t="shared" si="65"/>
        <v>0</v>
      </c>
      <c r="Y422" t="b">
        <f t="shared" si="69"/>
        <v>0</v>
      </c>
      <c r="AA422" t="b">
        <f t="shared" si="70"/>
        <v>0</v>
      </c>
      <c r="AF422" s="7">
        <v>0</v>
      </c>
      <c r="AG422" s="7">
        <v>100000</v>
      </c>
      <c r="AH422" s="7">
        <v>0</v>
      </c>
      <c r="AI422" s="7">
        <v>0</v>
      </c>
      <c r="AJ422" s="7">
        <v>0</v>
      </c>
      <c r="AK422" s="7">
        <v>0</v>
      </c>
    </row>
    <row r="423" spans="1:37" hidden="1" x14ac:dyDescent="0.35">
      <c r="A423" s="20">
        <v>0</v>
      </c>
      <c r="B423" s="17" t="s">
        <v>790</v>
      </c>
      <c r="C423" s="17" t="s">
        <v>310</v>
      </c>
      <c r="D423" s="4" t="s">
        <v>311</v>
      </c>
      <c r="E423" s="3">
        <v>1</v>
      </c>
      <c r="F423" s="4" t="s">
        <v>75</v>
      </c>
      <c r="G423" s="3">
        <v>0</v>
      </c>
      <c r="H423" s="3">
        <v>1</v>
      </c>
      <c r="I423" s="2">
        <v>138024</v>
      </c>
      <c r="K423" s="2">
        <v>0</v>
      </c>
      <c r="L423" s="2">
        <v>138024</v>
      </c>
      <c r="M423" s="3">
        <v>0</v>
      </c>
      <c r="N423" s="3">
        <v>0</v>
      </c>
      <c r="Q423" s="24">
        <f>_xlfn.XLOOKUP(A423,'[1]Coney Island Sites-Sandy Work C'!$B:$B,'[1]Coney Island Sites-Sandy Work C'!$M:$M,0)</f>
        <v>0</v>
      </c>
      <c r="R423" s="31">
        <f>_xlfn.XLOOKUP(A423,'[1]Coney Island Sites-Sandy Work C'!$B:$B,'[1]Coney Island Sites-Sandy Work C'!$D:$D,0)</f>
        <v>0</v>
      </c>
      <c r="S423" s="31">
        <f t="shared" si="66"/>
        <v>0</v>
      </c>
      <c r="U423" t="b">
        <f t="shared" si="68"/>
        <v>0</v>
      </c>
      <c r="V423" t="b">
        <f t="shared" si="64"/>
        <v>0</v>
      </c>
      <c r="W423" t="b">
        <f t="shared" si="67"/>
        <v>0</v>
      </c>
      <c r="X423" t="b">
        <f t="shared" si="65"/>
        <v>0</v>
      </c>
      <c r="Y423" t="b">
        <f t="shared" si="69"/>
        <v>0</v>
      </c>
      <c r="AA423" t="b">
        <f t="shared" si="70"/>
        <v>0</v>
      </c>
      <c r="AF423" s="2">
        <v>0</v>
      </c>
      <c r="AG423" s="2">
        <v>138024</v>
      </c>
      <c r="AH423" s="2">
        <v>0</v>
      </c>
      <c r="AI423" s="2">
        <v>0</v>
      </c>
      <c r="AJ423" s="2">
        <v>0</v>
      </c>
      <c r="AK423" s="2">
        <v>0</v>
      </c>
    </row>
    <row r="424" spans="1:37" hidden="1" x14ac:dyDescent="0.35">
      <c r="A424" s="21">
        <v>0</v>
      </c>
      <c r="B424" s="18" t="s">
        <v>790</v>
      </c>
      <c r="C424" s="18" t="s">
        <v>312</v>
      </c>
      <c r="D424" s="5" t="s">
        <v>313</v>
      </c>
      <c r="E424" s="6">
        <v>0</v>
      </c>
      <c r="F424" s="42" t="s">
        <v>60</v>
      </c>
      <c r="G424" s="6">
        <v>0</v>
      </c>
      <c r="H424" s="6">
        <v>1</v>
      </c>
      <c r="I424" s="7">
        <v>10000</v>
      </c>
      <c r="K424" s="7">
        <v>0</v>
      </c>
      <c r="L424" s="7">
        <v>0</v>
      </c>
      <c r="M424" s="6">
        <v>0</v>
      </c>
      <c r="N424" s="6">
        <v>0</v>
      </c>
      <c r="Q424" s="27">
        <f>_xlfn.XLOOKUP(A424,'[1]Coney Island Sites-Sandy Work C'!$B:$B,'[1]Coney Island Sites-Sandy Work C'!$M:$M,0)</f>
        <v>0</v>
      </c>
      <c r="R424" s="32">
        <f>_xlfn.XLOOKUP(A424,'[1]Coney Island Sites-Sandy Work C'!$B:$B,'[1]Coney Island Sites-Sandy Work C'!$D:$D,0)</f>
        <v>0</v>
      </c>
      <c r="S424" s="32">
        <f t="shared" si="66"/>
        <v>0</v>
      </c>
      <c r="U424" t="b">
        <f t="shared" si="68"/>
        <v>0</v>
      </c>
      <c r="V424" t="e">
        <f t="shared" si="64"/>
        <v>#DIV/0!</v>
      </c>
      <c r="W424" t="e">
        <f t="shared" si="67"/>
        <v>#DIV/0!</v>
      </c>
      <c r="X424" t="b">
        <f t="shared" si="65"/>
        <v>0</v>
      </c>
      <c r="Y424" t="b">
        <f t="shared" si="69"/>
        <v>0</v>
      </c>
      <c r="AA424" t="b">
        <f t="shared" si="70"/>
        <v>0</v>
      </c>
      <c r="AF424" s="7">
        <v>0</v>
      </c>
      <c r="AG424" s="7">
        <v>10000</v>
      </c>
      <c r="AH424" s="7">
        <v>0</v>
      </c>
      <c r="AI424" s="7">
        <v>0</v>
      </c>
      <c r="AJ424" s="7">
        <v>0</v>
      </c>
      <c r="AK424" s="7">
        <v>0</v>
      </c>
    </row>
    <row r="425" spans="1:37" hidden="1" x14ac:dyDescent="0.35">
      <c r="A425" s="20">
        <v>0</v>
      </c>
      <c r="B425" s="17" t="s">
        <v>788</v>
      </c>
      <c r="C425" s="17" t="s">
        <v>314</v>
      </c>
      <c r="D425" s="4" t="s">
        <v>315</v>
      </c>
      <c r="E425" s="3">
        <v>1</v>
      </c>
      <c r="F425" s="4" t="s">
        <v>75</v>
      </c>
      <c r="G425" s="3">
        <v>0</v>
      </c>
      <c r="H425" s="3">
        <v>1</v>
      </c>
      <c r="I425" s="2">
        <v>1840000</v>
      </c>
      <c r="K425" s="2">
        <v>239141</v>
      </c>
      <c r="L425" s="2">
        <v>1840000</v>
      </c>
      <c r="M425" s="3">
        <v>0</v>
      </c>
      <c r="N425" s="3">
        <v>0</v>
      </c>
      <c r="Q425" s="24">
        <f>_xlfn.XLOOKUP(A425,'[1]Coney Island Sites-Sandy Work C'!$B:$B,'[1]Coney Island Sites-Sandy Work C'!$M:$M,0)</f>
        <v>0</v>
      </c>
      <c r="R425" s="31">
        <f>_xlfn.XLOOKUP(A425,'[1]Coney Island Sites-Sandy Work C'!$B:$B,'[1]Coney Island Sites-Sandy Work C'!$D:$D,0)</f>
        <v>0</v>
      </c>
      <c r="S425" s="31">
        <f t="shared" si="66"/>
        <v>0</v>
      </c>
      <c r="U425" t="b">
        <f t="shared" si="68"/>
        <v>0</v>
      </c>
      <c r="V425" t="b">
        <f t="shared" si="64"/>
        <v>1</v>
      </c>
      <c r="W425" t="b">
        <f t="shared" si="67"/>
        <v>1</v>
      </c>
      <c r="X425" t="b">
        <f t="shared" si="65"/>
        <v>0</v>
      </c>
      <c r="Y425" t="b">
        <f t="shared" si="69"/>
        <v>0</v>
      </c>
      <c r="AA425" t="b">
        <f t="shared" si="70"/>
        <v>0</v>
      </c>
      <c r="AF425" s="2">
        <v>0</v>
      </c>
      <c r="AG425" s="2">
        <v>1840000</v>
      </c>
      <c r="AH425" s="2">
        <v>0</v>
      </c>
      <c r="AI425" s="2">
        <v>0</v>
      </c>
      <c r="AJ425" s="2">
        <v>0</v>
      </c>
      <c r="AK425" s="2">
        <v>0</v>
      </c>
    </row>
    <row r="426" spans="1:37" hidden="1" x14ac:dyDescent="0.35">
      <c r="A426" s="21">
        <v>0</v>
      </c>
      <c r="B426" s="18" t="s">
        <v>788</v>
      </c>
      <c r="C426" s="18" t="s">
        <v>316</v>
      </c>
      <c r="D426" s="5" t="s">
        <v>317</v>
      </c>
      <c r="E426" s="6">
        <v>0</v>
      </c>
      <c r="F426" s="42" t="s">
        <v>60</v>
      </c>
      <c r="G426" s="6">
        <v>0</v>
      </c>
      <c r="H426" s="6">
        <v>1</v>
      </c>
      <c r="I426" s="7">
        <v>50000</v>
      </c>
      <c r="K426" s="7">
        <v>0</v>
      </c>
      <c r="L426" s="7">
        <v>0</v>
      </c>
      <c r="M426" s="6">
        <v>0</v>
      </c>
      <c r="N426" s="6">
        <v>0</v>
      </c>
      <c r="Q426" s="27">
        <f>_xlfn.XLOOKUP(A426,'[1]Coney Island Sites-Sandy Work C'!$B:$B,'[1]Coney Island Sites-Sandy Work C'!$M:$M,0)</f>
        <v>0</v>
      </c>
      <c r="R426" s="32">
        <f>_xlfn.XLOOKUP(A426,'[1]Coney Island Sites-Sandy Work C'!$B:$B,'[1]Coney Island Sites-Sandy Work C'!$D:$D,0)</f>
        <v>0</v>
      </c>
      <c r="S426" s="32">
        <f t="shared" si="66"/>
        <v>0</v>
      </c>
      <c r="U426" t="b">
        <f t="shared" si="68"/>
        <v>0</v>
      </c>
      <c r="V426" t="e">
        <f t="shared" si="64"/>
        <v>#DIV/0!</v>
      </c>
      <c r="W426" t="e">
        <f t="shared" si="67"/>
        <v>#DIV/0!</v>
      </c>
      <c r="X426" t="b">
        <f t="shared" si="65"/>
        <v>0</v>
      </c>
      <c r="Y426" t="b">
        <f t="shared" si="69"/>
        <v>0</v>
      </c>
      <c r="AA426" t="b">
        <f t="shared" si="70"/>
        <v>0</v>
      </c>
      <c r="AF426" s="7">
        <v>0</v>
      </c>
      <c r="AG426" s="7">
        <v>50000</v>
      </c>
      <c r="AH426" s="7">
        <v>0</v>
      </c>
      <c r="AI426" s="7">
        <v>0</v>
      </c>
      <c r="AJ426" s="7">
        <v>0</v>
      </c>
      <c r="AK426" s="7">
        <v>0</v>
      </c>
    </row>
    <row r="427" spans="1:37" hidden="1" x14ac:dyDescent="0.35">
      <c r="A427" s="20">
        <v>0</v>
      </c>
      <c r="B427" s="17" t="s">
        <v>789</v>
      </c>
      <c r="C427" s="17" t="s">
        <v>318</v>
      </c>
      <c r="D427" s="4" t="s">
        <v>319</v>
      </c>
      <c r="E427" s="3">
        <v>30</v>
      </c>
      <c r="F427" s="4" t="s">
        <v>320</v>
      </c>
      <c r="G427" s="3">
        <v>14</v>
      </c>
      <c r="H427" s="3">
        <v>2.1428571428571428</v>
      </c>
      <c r="I427" s="2">
        <v>1589.15</v>
      </c>
      <c r="J427" s="40" t="e">
        <f>K427/N427</f>
        <v>#DIV/0!</v>
      </c>
      <c r="K427" s="2">
        <v>0</v>
      </c>
      <c r="L427" s="2">
        <v>0</v>
      </c>
      <c r="M427" s="3">
        <v>0</v>
      </c>
      <c r="N427" s="3">
        <v>0</v>
      </c>
      <c r="Q427" s="24">
        <f>_xlfn.XLOOKUP(A427,'[1]Coney Island Sites-Sandy Work C'!$B:$B,'[1]Coney Island Sites-Sandy Work C'!$M:$M,0)</f>
        <v>0</v>
      </c>
      <c r="R427" s="31">
        <f>_xlfn.XLOOKUP(A427,'[1]Coney Island Sites-Sandy Work C'!$B:$B,'[1]Coney Island Sites-Sandy Work C'!$D:$D,0)</f>
        <v>0</v>
      </c>
      <c r="S427" s="31">
        <f t="shared" si="66"/>
        <v>0</v>
      </c>
      <c r="U427" t="b">
        <f t="shared" si="68"/>
        <v>0</v>
      </c>
      <c r="V427" t="b">
        <f t="shared" si="64"/>
        <v>0</v>
      </c>
      <c r="W427" t="b">
        <f t="shared" si="67"/>
        <v>0</v>
      </c>
      <c r="X427" t="b">
        <f t="shared" si="65"/>
        <v>0</v>
      </c>
      <c r="Y427" t="b">
        <f t="shared" si="69"/>
        <v>0</v>
      </c>
      <c r="AA427" t="b">
        <f t="shared" si="70"/>
        <v>0</v>
      </c>
      <c r="AF427" s="2">
        <v>1589.15</v>
      </c>
      <c r="AG427" s="2">
        <v>0</v>
      </c>
      <c r="AH427" s="2">
        <v>0</v>
      </c>
      <c r="AI427" s="2">
        <v>0</v>
      </c>
      <c r="AJ427" s="2">
        <v>0</v>
      </c>
      <c r="AK427" s="2">
        <v>0</v>
      </c>
    </row>
    <row r="428" spans="1:37" hidden="1" outlineLevel="1" x14ac:dyDescent="0.35">
      <c r="A428" s="22">
        <v>0</v>
      </c>
      <c r="B428" s="19" t="s">
        <v>789</v>
      </c>
      <c r="C428" s="19" t="s">
        <v>318</v>
      </c>
      <c r="D428" s="8" t="s">
        <v>210</v>
      </c>
      <c r="E428" s="9">
        <v>5</v>
      </c>
      <c r="F428" s="8" t="s">
        <v>320</v>
      </c>
      <c r="G428" s="9">
        <v>2.333333333333333</v>
      </c>
      <c r="H428" s="9">
        <v>0</v>
      </c>
      <c r="I428" s="10">
        <v>264.85833333333329</v>
      </c>
      <c r="K428" s="10">
        <v>0</v>
      </c>
      <c r="L428" s="10">
        <v>0</v>
      </c>
      <c r="M428" s="9">
        <v>0</v>
      </c>
      <c r="N428" s="9">
        <v>0</v>
      </c>
      <c r="Q428" s="28">
        <f>_xlfn.XLOOKUP(A428,'[1]Coney Island Sites-Sandy Work C'!$B:$B,'[1]Coney Island Sites-Sandy Work C'!$M:$M,0)</f>
        <v>0</v>
      </c>
      <c r="R428" s="33">
        <f>_xlfn.XLOOKUP(A428,'[1]Coney Island Sites-Sandy Work C'!$B:$B,'[1]Coney Island Sites-Sandy Work C'!$D:$D,0)</f>
        <v>0</v>
      </c>
      <c r="S428" s="33">
        <f t="shared" si="66"/>
        <v>0</v>
      </c>
      <c r="U428" t="b">
        <f t="shared" si="68"/>
        <v>0</v>
      </c>
      <c r="V428" t="b">
        <f t="shared" si="64"/>
        <v>0</v>
      </c>
      <c r="W428" t="b">
        <f t="shared" si="67"/>
        <v>0</v>
      </c>
      <c r="X428" t="b">
        <f t="shared" si="65"/>
        <v>0</v>
      </c>
      <c r="Y428" t="b">
        <f t="shared" si="69"/>
        <v>0</v>
      </c>
      <c r="AA428" t="b">
        <f t="shared" si="70"/>
        <v>0</v>
      </c>
      <c r="AF428" s="10">
        <v>0</v>
      </c>
      <c r="AG428" s="10">
        <v>0</v>
      </c>
      <c r="AH428" s="10">
        <v>0</v>
      </c>
      <c r="AI428" s="10">
        <v>0</v>
      </c>
      <c r="AJ428" s="10">
        <v>0</v>
      </c>
      <c r="AK428" s="10">
        <v>0</v>
      </c>
    </row>
    <row r="429" spans="1:37" hidden="1" outlineLevel="1" x14ac:dyDescent="0.35">
      <c r="A429" s="22">
        <v>0</v>
      </c>
      <c r="B429" s="19" t="s">
        <v>789</v>
      </c>
      <c r="C429" s="19" t="s">
        <v>318</v>
      </c>
      <c r="D429" s="8" t="s">
        <v>211</v>
      </c>
      <c r="E429" s="9">
        <v>5</v>
      </c>
      <c r="F429" s="8" t="s">
        <v>320</v>
      </c>
      <c r="G429" s="9">
        <v>2.333333333333333</v>
      </c>
      <c r="H429" s="9">
        <v>0</v>
      </c>
      <c r="I429" s="10">
        <v>264.85833333333329</v>
      </c>
      <c r="K429" s="10">
        <v>0</v>
      </c>
      <c r="L429" s="10">
        <v>0</v>
      </c>
      <c r="M429" s="9">
        <v>0</v>
      </c>
      <c r="N429" s="9">
        <v>0</v>
      </c>
      <c r="Q429" s="28">
        <f>_xlfn.XLOOKUP(A429,'[1]Coney Island Sites-Sandy Work C'!$B:$B,'[1]Coney Island Sites-Sandy Work C'!$M:$M,0)</f>
        <v>0</v>
      </c>
      <c r="R429" s="33">
        <f>_xlfn.XLOOKUP(A429,'[1]Coney Island Sites-Sandy Work C'!$B:$B,'[1]Coney Island Sites-Sandy Work C'!$D:$D,0)</f>
        <v>0</v>
      </c>
      <c r="S429" s="33">
        <f t="shared" si="66"/>
        <v>0</v>
      </c>
      <c r="U429" t="b">
        <f t="shared" si="68"/>
        <v>0</v>
      </c>
      <c r="V429" t="b">
        <f t="shared" si="64"/>
        <v>0</v>
      </c>
      <c r="W429" t="b">
        <f t="shared" si="67"/>
        <v>0</v>
      </c>
      <c r="X429" t="b">
        <f t="shared" si="65"/>
        <v>0</v>
      </c>
      <c r="Y429" t="b">
        <f t="shared" si="69"/>
        <v>0</v>
      </c>
      <c r="AA429" t="b">
        <f t="shared" si="70"/>
        <v>0</v>
      </c>
      <c r="AF429" s="10">
        <v>0</v>
      </c>
      <c r="AG429" s="10">
        <v>0</v>
      </c>
      <c r="AH429" s="10">
        <v>0</v>
      </c>
      <c r="AI429" s="10">
        <v>0</v>
      </c>
      <c r="AJ429" s="10">
        <v>0</v>
      </c>
      <c r="AK429" s="10">
        <v>0</v>
      </c>
    </row>
    <row r="430" spans="1:37" hidden="1" outlineLevel="1" x14ac:dyDescent="0.35">
      <c r="A430" s="22">
        <v>0</v>
      </c>
      <c r="B430" s="19" t="s">
        <v>789</v>
      </c>
      <c r="C430" s="19" t="s">
        <v>318</v>
      </c>
      <c r="D430" s="8" t="s">
        <v>212</v>
      </c>
      <c r="E430" s="9">
        <v>5</v>
      </c>
      <c r="F430" s="8" t="s">
        <v>320</v>
      </c>
      <c r="G430" s="9">
        <v>2.333333333333333</v>
      </c>
      <c r="H430" s="9">
        <v>0</v>
      </c>
      <c r="I430" s="10">
        <v>264.85833333333329</v>
      </c>
      <c r="K430" s="10">
        <v>0</v>
      </c>
      <c r="L430" s="10">
        <v>0</v>
      </c>
      <c r="M430" s="9">
        <v>0</v>
      </c>
      <c r="N430" s="9">
        <v>0</v>
      </c>
      <c r="Q430" s="28">
        <f>_xlfn.XLOOKUP(A430,'[1]Coney Island Sites-Sandy Work C'!$B:$B,'[1]Coney Island Sites-Sandy Work C'!$M:$M,0)</f>
        <v>0</v>
      </c>
      <c r="R430" s="33">
        <f>_xlfn.XLOOKUP(A430,'[1]Coney Island Sites-Sandy Work C'!$B:$B,'[1]Coney Island Sites-Sandy Work C'!$D:$D,0)</f>
        <v>0</v>
      </c>
      <c r="S430" s="33">
        <f t="shared" si="66"/>
        <v>0</v>
      </c>
      <c r="U430" t="b">
        <f t="shared" si="68"/>
        <v>0</v>
      </c>
      <c r="V430" t="b">
        <f t="shared" si="64"/>
        <v>0</v>
      </c>
      <c r="W430" t="b">
        <f t="shared" si="67"/>
        <v>0</v>
      </c>
      <c r="X430" t="b">
        <f t="shared" si="65"/>
        <v>0</v>
      </c>
      <c r="Y430" t="b">
        <f t="shared" si="69"/>
        <v>0</v>
      </c>
      <c r="AA430" t="b">
        <f t="shared" si="70"/>
        <v>0</v>
      </c>
      <c r="AF430" s="10">
        <v>0</v>
      </c>
      <c r="AG430" s="10">
        <v>0</v>
      </c>
      <c r="AH430" s="10">
        <v>0</v>
      </c>
      <c r="AI430" s="10">
        <v>0</v>
      </c>
      <c r="AJ430" s="10">
        <v>0</v>
      </c>
      <c r="AK430" s="10">
        <v>0</v>
      </c>
    </row>
    <row r="431" spans="1:37" hidden="1" outlineLevel="1" x14ac:dyDescent="0.35">
      <c r="A431" s="22">
        <v>0</v>
      </c>
      <c r="B431" s="19" t="s">
        <v>789</v>
      </c>
      <c r="C431" s="19" t="s">
        <v>318</v>
      </c>
      <c r="D431" s="8" t="s">
        <v>213</v>
      </c>
      <c r="E431" s="9">
        <v>5</v>
      </c>
      <c r="F431" s="8" t="s">
        <v>320</v>
      </c>
      <c r="G431" s="9">
        <v>2.333333333333333</v>
      </c>
      <c r="H431" s="9">
        <v>0</v>
      </c>
      <c r="I431" s="10">
        <v>264.85833333333329</v>
      </c>
      <c r="K431" s="10">
        <v>0</v>
      </c>
      <c r="L431" s="10">
        <v>0</v>
      </c>
      <c r="M431" s="9">
        <v>0</v>
      </c>
      <c r="N431" s="9">
        <v>0</v>
      </c>
      <c r="Q431" s="28">
        <f>_xlfn.XLOOKUP(A431,'[1]Coney Island Sites-Sandy Work C'!$B:$B,'[1]Coney Island Sites-Sandy Work C'!$M:$M,0)</f>
        <v>0</v>
      </c>
      <c r="R431" s="33">
        <f>_xlfn.XLOOKUP(A431,'[1]Coney Island Sites-Sandy Work C'!$B:$B,'[1]Coney Island Sites-Sandy Work C'!$D:$D,0)</f>
        <v>0</v>
      </c>
      <c r="S431" s="33">
        <f t="shared" si="66"/>
        <v>0</v>
      </c>
      <c r="U431" t="b">
        <f t="shared" si="68"/>
        <v>0</v>
      </c>
      <c r="V431" t="b">
        <f t="shared" si="64"/>
        <v>0</v>
      </c>
      <c r="W431" t="b">
        <f t="shared" si="67"/>
        <v>0</v>
      </c>
      <c r="X431" t="b">
        <f t="shared" si="65"/>
        <v>0</v>
      </c>
      <c r="Y431" t="b">
        <f t="shared" si="69"/>
        <v>0</v>
      </c>
      <c r="AA431" t="b">
        <f t="shared" si="70"/>
        <v>0</v>
      </c>
      <c r="AF431" s="10">
        <v>0</v>
      </c>
      <c r="AG431" s="10">
        <v>0</v>
      </c>
      <c r="AH431" s="10">
        <v>0</v>
      </c>
      <c r="AI431" s="10">
        <v>0</v>
      </c>
      <c r="AJ431" s="10">
        <v>0</v>
      </c>
      <c r="AK431" s="10">
        <v>0</v>
      </c>
    </row>
    <row r="432" spans="1:37" hidden="1" outlineLevel="1" x14ac:dyDescent="0.35">
      <c r="A432" s="22">
        <v>0</v>
      </c>
      <c r="B432" s="19" t="s">
        <v>789</v>
      </c>
      <c r="C432" s="19" t="s">
        <v>318</v>
      </c>
      <c r="D432" s="8" t="s">
        <v>214</v>
      </c>
      <c r="E432" s="9">
        <v>5</v>
      </c>
      <c r="F432" s="8" t="s">
        <v>320</v>
      </c>
      <c r="G432" s="9">
        <v>2.333333333333333</v>
      </c>
      <c r="H432" s="9">
        <v>0</v>
      </c>
      <c r="I432" s="10">
        <v>264.85833333333329</v>
      </c>
      <c r="K432" s="10">
        <v>0</v>
      </c>
      <c r="L432" s="10">
        <v>0</v>
      </c>
      <c r="M432" s="9">
        <v>0</v>
      </c>
      <c r="N432" s="9">
        <v>0</v>
      </c>
      <c r="Q432" s="28">
        <f>_xlfn.XLOOKUP(A432,'[1]Coney Island Sites-Sandy Work C'!$B:$B,'[1]Coney Island Sites-Sandy Work C'!$M:$M,0)</f>
        <v>0</v>
      </c>
      <c r="R432" s="33">
        <f>_xlfn.XLOOKUP(A432,'[1]Coney Island Sites-Sandy Work C'!$B:$B,'[1]Coney Island Sites-Sandy Work C'!$D:$D,0)</f>
        <v>0</v>
      </c>
      <c r="S432" s="33">
        <f t="shared" si="66"/>
        <v>0</v>
      </c>
      <c r="U432" t="b">
        <f t="shared" si="68"/>
        <v>0</v>
      </c>
      <c r="V432" t="b">
        <f t="shared" si="64"/>
        <v>0</v>
      </c>
      <c r="W432" t="b">
        <f t="shared" si="67"/>
        <v>0</v>
      </c>
      <c r="X432" t="b">
        <f t="shared" si="65"/>
        <v>0</v>
      </c>
      <c r="Y432" t="b">
        <f t="shared" si="69"/>
        <v>0</v>
      </c>
      <c r="AA432" t="b">
        <f t="shared" si="70"/>
        <v>0</v>
      </c>
      <c r="AF432" s="10">
        <v>0</v>
      </c>
      <c r="AG432" s="10">
        <v>0</v>
      </c>
      <c r="AH432" s="10">
        <v>0</v>
      </c>
      <c r="AI432" s="10">
        <v>0</v>
      </c>
      <c r="AJ432" s="10">
        <v>0</v>
      </c>
      <c r="AK432" s="10">
        <v>0</v>
      </c>
    </row>
    <row r="433" spans="1:37" hidden="1" outlineLevel="1" x14ac:dyDescent="0.35">
      <c r="A433" s="22">
        <v>0</v>
      </c>
      <c r="B433" s="19" t="s">
        <v>789</v>
      </c>
      <c r="C433" s="19" t="s">
        <v>318</v>
      </c>
      <c r="D433" s="8" t="s">
        <v>215</v>
      </c>
      <c r="E433" s="9">
        <v>5</v>
      </c>
      <c r="F433" s="8" t="s">
        <v>320</v>
      </c>
      <c r="G433" s="9">
        <v>2.333333333333333</v>
      </c>
      <c r="H433" s="9">
        <v>0</v>
      </c>
      <c r="I433" s="10">
        <v>264.85833333333329</v>
      </c>
      <c r="K433" s="10">
        <v>0</v>
      </c>
      <c r="L433" s="10">
        <v>0</v>
      </c>
      <c r="M433" s="9">
        <v>0</v>
      </c>
      <c r="N433" s="9">
        <v>0</v>
      </c>
      <c r="Q433" s="28">
        <f>_xlfn.XLOOKUP(A433,'[1]Coney Island Sites-Sandy Work C'!$B:$B,'[1]Coney Island Sites-Sandy Work C'!$M:$M,0)</f>
        <v>0</v>
      </c>
      <c r="R433" s="33">
        <f>_xlfn.XLOOKUP(A433,'[1]Coney Island Sites-Sandy Work C'!$B:$B,'[1]Coney Island Sites-Sandy Work C'!$D:$D,0)</f>
        <v>0</v>
      </c>
      <c r="S433" s="33">
        <f t="shared" si="66"/>
        <v>0</v>
      </c>
      <c r="U433" t="b">
        <f t="shared" si="68"/>
        <v>0</v>
      </c>
      <c r="V433" t="b">
        <f t="shared" si="64"/>
        <v>0</v>
      </c>
      <c r="W433" t="b">
        <f t="shared" si="67"/>
        <v>0</v>
      </c>
      <c r="X433" t="b">
        <f t="shared" si="65"/>
        <v>0</v>
      </c>
      <c r="Y433" t="b">
        <f t="shared" si="69"/>
        <v>0</v>
      </c>
      <c r="AA433" t="b">
        <f t="shared" si="70"/>
        <v>0</v>
      </c>
      <c r="AF433" s="10">
        <v>0</v>
      </c>
      <c r="AG433" s="10">
        <v>0</v>
      </c>
      <c r="AH433" s="10">
        <v>0</v>
      </c>
      <c r="AI433" s="10">
        <v>0</v>
      </c>
      <c r="AJ433" s="10">
        <v>0</v>
      </c>
      <c r="AK433" s="10">
        <v>0</v>
      </c>
    </row>
    <row r="434" spans="1:37" hidden="1" collapsed="1" x14ac:dyDescent="0.35">
      <c r="A434" s="21">
        <v>0</v>
      </c>
      <c r="B434" s="18" t="s">
        <v>789</v>
      </c>
      <c r="C434" s="37" t="s">
        <v>321</v>
      </c>
      <c r="D434" s="5" t="s">
        <v>322</v>
      </c>
      <c r="E434" s="6">
        <v>19200</v>
      </c>
      <c r="F434" s="5" t="s">
        <v>83</v>
      </c>
      <c r="G434" s="6">
        <v>367.14</v>
      </c>
      <c r="H434" s="6">
        <v>52.296126818107538</v>
      </c>
      <c r="I434" s="7">
        <v>38139.480000000003</v>
      </c>
      <c r="J434" s="40">
        <f>K434/N434</f>
        <v>103.32490797546012</v>
      </c>
      <c r="K434" s="7">
        <v>25262.94</v>
      </c>
      <c r="L434" s="7">
        <v>25330.09</v>
      </c>
      <c r="M434" s="6">
        <v>11932</v>
      </c>
      <c r="N434" s="6">
        <v>244.5</v>
      </c>
      <c r="Q434" s="27">
        <f>_xlfn.XLOOKUP(A434,'[1]Coney Island Sites-Sandy Work C'!$B:$B,'[1]Coney Island Sites-Sandy Work C'!$M:$M,0)</f>
        <v>0</v>
      </c>
      <c r="R434" s="32">
        <f>_xlfn.XLOOKUP(A434,'[1]Coney Island Sites-Sandy Work C'!$B:$B,'[1]Coney Island Sites-Sandy Work C'!$D:$D,0)</f>
        <v>0</v>
      </c>
      <c r="S434" s="32">
        <f t="shared" si="66"/>
        <v>0</v>
      </c>
      <c r="U434" t="b">
        <f t="shared" si="68"/>
        <v>0</v>
      </c>
      <c r="V434" t="b">
        <f t="shared" si="64"/>
        <v>1</v>
      </c>
      <c r="W434" t="b">
        <f t="shared" si="67"/>
        <v>0</v>
      </c>
      <c r="X434" t="b">
        <f t="shared" si="65"/>
        <v>1</v>
      </c>
      <c r="Y434" t="b">
        <f t="shared" si="69"/>
        <v>0</v>
      </c>
      <c r="AA434" t="b">
        <f t="shared" si="70"/>
        <v>0</v>
      </c>
      <c r="AF434" s="7">
        <v>38139.480000000003</v>
      </c>
      <c r="AG434" s="7">
        <v>0</v>
      </c>
      <c r="AH434" s="7">
        <v>0</v>
      </c>
      <c r="AI434" s="7">
        <v>0</v>
      </c>
      <c r="AJ434" s="7">
        <v>0</v>
      </c>
      <c r="AK434" s="7">
        <v>0</v>
      </c>
    </row>
    <row r="435" spans="1:37" hidden="1" outlineLevel="1" x14ac:dyDescent="0.35">
      <c r="A435" s="22">
        <v>3120</v>
      </c>
      <c r="B435" s="19" t="s">
        <v>789</v>
      </c>
      <c r="C435" s="19" t="s">
        <v>321</v>
      </c>
      <c r="D435" s="8" t="s">
        <v>210</v>
      </c>
      <c r="E435" s="9">
        <v>402</v>
      </c>
      <c r="F435" s="8" t="s">
        <v>83</v>
      </c>
      <c r="G435" s="9">
        <v>7.6869937500000001</v>
      </c>
      <c r="H435" s="9">
        <v>0</v>
      </c>
      <c r="I435" s="10">
        <v>798.54536250000012</v>
      </c>
      <c r="K435" s="10">
        <v>794.25792182668704</v>
      </c>
      <c r="L435" s="10">
        <v>0</v>
      </c>
      <c r="M435" s="9">
        <v>402</v>
      </c>
      <c r="N435" s="9">
        <v>7.6869937499999992</v>
      </c>
      <c r="Q435" s="28">
        <f>_xlfn.XLOOKUP(A435,'[1]Coney Island Sites-Sandy Work C'!$B:$B,'[1]Coney Island Sites-Sandy Work C'!$M:$M,0)</f>
        <v>1</v>
      </c>
      <c r="R435" s="33">
        <f>_xlfn.XLOOKUP(A435,'[1]Coney Island Sites-Sandy Work C'!$B:$B,'[1]Coney Island Sites-Sandy Work C'!$D:$D,0)</f>
        <v>1444</v>
      </c>
      <c r="S435" s="33">
        <f t="shared" si="66"/>
        <v>1444</v>
      </c>
      <c r="U435" t="b">
        <f t="shared" si="68"/>
        <v>0</v>
      </c>
      <c r="V435" t="b">
        <f t="shared" si="64"/>
        <v>0</v>
      </c>
      <c r="W435" t="b">
        <f t="shared" si="67"/>
        <v>0</v>
      </c>
      <c r="X435" t="b">
        <f t="shared" si="65"/>
        <v>1</v>
      </c>
      <c r="Y435" t="b">
        <f t="shared" si="69"/>
        <v>0</v>
      </c>
      <c r="AA435" t="b">
        <f t="shared" si="70"/>
        <v>0</v>
      </c>
      <c r="AF435" s="10">
        <v>0</v>
      </c>
      <c r="AG435" s="10">
        <v>0</v>
      </c>
      <c r="AH435" s="10">
        <v>0</v>
      </c>
      <c r="AI435" s="10">
        <v>0</v>
      </c>
      <c r="AJ435" s="10">
        <v>0</v>
      </c>
      <c r="AK435" s="10">
        <v>0</v>
      </c>
    </row>
    <row r="436" spans="1:37" hidden="1" outlineLevel="1" x14ac:dyDescent="0.35">
      <c r="A436" s="22">
        <v>169</v>
      </c>
      <c r="B436" s="19" t="s">
        <v>789</v>
      </c>
      <c r="C436" s="19" t="s">
        <v>321</v>
      </c>
      <c r="D436" s="8" t="s">
        <v>211</v>
      </c>
      <c r="E436" s="9">
        <v>2015</v>
      </c>
      <c r="F436" s="8" t="s">
        <v>83</v>
      </c>
      <c r="G436" s="9">
        <v>38.530578124999998</v>
      </c>
      <c r="H436" s="9">
        <v>0</v>
      </c>
      <c r="I436" s="10">
        <v>4002.65896875</v>
      </c>
      <c r="K436" s="10">
        <v>3981.1684390069008</v>
      </c>
      <c r="L436" s="10">
        <v>0</v>
      </c>
      <c r="M436" s="9">
        <v>2015</v>
      </c>
      <c r="N436" s="9">
        <v>38.530578124999998</v>
      </c>
      <c r="Q436" s="28">
        <f>_xlfn.XLOOKUP(A436,'[1]Coney Island Sites-Sandy Work C'!$B:$B,'[1]Coney Island Sites-Sandy Work C'!$M:$M,0)</f>
        <v>1</v>
      </c>
      <c r="R436" s="33">
        <f>_xlfn.XLOOKUP(A436,'[1]Coney Island Sites-Sandy Work C'!$B:$B,'[1]Coney Island Sites-Sandy Work C'!$D:$D,0)</f>
        <v>7236</v>
      </c>
      <c r="S436" s="33">
        <f t="shared" si="66"/>
        <v>7236</v>
      </c>
      <c r="U436" t="b">
        <f t="shared" si="68"/>
        <v>0</v>
      </c>
      <c r="V436" t="b">
        <f t="shared" si="64"/>
        <v>0</v>
      </c>
      <c r="W436" t="b">
        <f t="shared" si="67"/>
        <v>0</v>
      </c>
      <c r="X436" t="b">
        <f t="shared" si="65"/>
        <v>1</v>
      </c>
      <c r="Y436" t="b">
        <f t="shared" si="69"/>
        <v>0</v>
      </c>
      <c r="AA436" t="b">
        <f t="shared" si="70"/>
        <v>0</v>
      </c>
      <c r="AF436" s="10">
        <v>0</v>
      </c>
      <c r="AG436" s="10">
        <v>0</v>
      </c>
      <c r="AH436" s="10">
        <v>0</v>
      </c>
      <c r="AI436" s="10">
        <v>0</v>
      </c>
      <c r="AJ436" s="10">
        <v>0</v>
      </c>
      <c r="AK436" s="10">
        <v>0</v>
      </c>
    </row>
    <row r="437" spans="1:37" hidden="1" outlineLevel="1" x14ac:dyDescent="0.35">
      <c r="A437" s="22">
        <v>1591</v>
      </c>
      <c r="B437" s="19" t="s">
        <v>789</v>
      </c>
      <c r="C437" s="19" t="s">
        <v>321</v>
      </c>
      <c r="D437" s="8" t="s">
        <v>212</v>
      </c>
      <c r="E437" s="9">
        <v>6850</v>
      </c>
      <c r="F437" s="8" t="s">
        <v>83</v>
      </c>
      <c r="G437" s="9">
        <v>130.98484375000001</v>
      </c>
      <c r="H437" s="9">
        <v>0</v>
      </c>
      <c r="I437" s="10">
        <v>13607.054062499999</v>
      </c>
      <c r="K437" s="10">
        <v>6253.2993099041414</v>
      </c>
      <c r="L437" s="10">
        <v>0</v>
      </c>
      <c r="M437" s="9">
        <v>3165</v>
      </c>
      <c r="N437" s="9">
        <v>60.520734375000004</v>
      </c>
      <c r="Q437" s="28">
        <f>_xlfn.XLOOKUP(A437,'[1]Coney Island Sites-Sandy Work C'!$B:$B,'[1]Coney Island Sites-Sandy Work C'!$M:$M,0)</f>
        <v>1</v>
      </c>
      <c r="R437" s="33">
        <f>_xlfn.XLOOKUP(A437,'[1]Coney Island Sites-Sandy Work C'!$B:$B,'[1]Coney Island Sites-Sandy Work C'!$D:$D,0)</f>
        <v>24599</v>
      </c>
      <c r="S437" s="33">
        <f t="shared" si="66"/>
        <v>24599</v>
      </c>
      <c r="U437" t="b">
        <f t="shared" si="68"/>
        <v>0</v>
      </c>
      <c r="V437" t="b">
        <f t="shared" si="64"/>
        <v>0</v>
      </c>
      <c r="W437" t="b">
        <f t="shared" si="67"/>
        <v>0</v>
      </c>
      <c r="X437" t="b">
        <f t="shared" si="65"/>
        <v>0</v>
      </c>
      <c r="Y437" t="b">
        <f t="shared" si="69"/>
        <v>0</v>
      </c>
      <c r="AA437" t="b">
        <f t="shared" si="70"/>
        <v>0</v>
      </c>
      <c r="AF437" s="10">
        <v>0</v>
      </c>
      <c r="AG437" s="10">
        <v>0</v>
      </c>
      <c r="AH437" s="10">
        <v>0</v>
      </c>
      <c r="AI437" s="10">
        <v>0</v>
      </c>
      <c r="AJ437" s="10">
        <v>0</v>
      </c>
      <c r="AK437" s="10">
        <v>0</v>
      </c>
    </row>
    <row r="438" spans="1:37" hidden="1" outlineLevel="1" x14ac:dyDescent="0.35">
      <c r="A438" s="22">
        <v>1777</v>
      </c>
      <c r="B438" s="19" t="s">
        <v>789</v>
      </c>
      <c r="C438" s="19" t="s">
        <v>321</v>
      </c>
      <c r="D438" s="8" t="s">
        <v>213</v>
      </c>
      <c r="E438" s="9">
        <v>2800</v>
      </c>
      <c r="F438" s="8" t="s">
        <v>83</v>
      </c>
      <c r="G438" s="9">
        <v>53.541249999999998</v>
      </c>
      <c r="H438" s="9">
        <v>0</v>
      </c>
      <c r="I438" s="10">
        <v>5562.0075000000006</v>
      </c>
      <c r="K438" s="10">
        <v>5532.1447291411041</v>
      </c>
      <c r="L438" s="10">
        <v>0</v>
      </c>
      <c r="M438" s="9">
        <v>2800</v>
      </c>
      <c r="N438" s="9">
        <v>53.541249999999998</v>
      </c>
      <c r="Q438" s="28">
        <f>_xlfn.XLOOKUP(A438,'[1]Coney Island Sites-Sandy Work C'!$B:$B,'[1]Coney Island Sites-Sandy Work C'!$M:$M,0)</f>
        <v>1</v>
      </c>
      <c r="R438" s="33">
        <f>_xlfn.XLOOKUP(A438,'[1]Coney Island Sites-Sandy Work C'!$B:$B,'[1]Coney Island Sites-Sandy Work C'!$D:$D,0)</f>
        <v>10055</v>
      </c>
      <c r="S438" s="33">
        <f t="shared" si="66"/>
        <v>10055</v>
      </c>
      <c r="U438" t="b">
        <f t="shared" si="68"/>
        <v>0</v>
      </c>
      <c r="V438" t="b">
        <f t="shared" si="64"/>
        <v>0</v>
      </c>
      <c r="W438" t="b">
        <f t="shared" si="67"/>
        <v>0</v>
      </c>
      <c r="X438" t="b">
        <f t="shared" si="65"/>
        <v>1</v>
      </c>
      <c r="Y438" t="b">
        <f t="shared" si="69"/>
        <v>0</v>
      </c>
      <c r="AA438" t="b">
        <f t="shared" si="70"/>
        <v>0</v>
      </c>
      <c r="AF438" s="10">
        <v>0</v>
      </c>
      <c r="AG438" s="10">
        <v>0</v>
      </c>
      <c r="AH438" s="10">
        <v>0</v>
      </c>
      <c r="AI438" s="10">
        <v>0</v>
      </c>
      <c r="AJ438" s="10">
        <v>0</v>
      </c>
      <c r="AK438" s="10">
        <v>0</v>
      </c>
    </row>
    <row r="439" spans="1:37" hidden="1" outlineLevel="1" x14ac:dyDescent="0.35">
      <c r="A439" s="22">
        <v>1940</v>
      </c>
      <c r="B439" s="19" t="s">
        <v>789</v>
      </c>
      <c r="C439" s="19" t="s">
        <v>321</v>
      </c>
      <c r="D439" s="8" t="s">
        <v>214</v>
      </c>
      <c r="E439" s="9">
        <v>3550</v>
      </c>
      <c r="F439" s="8" t="s">
        <v>83</v>
      </c>
      <c r="G439" s="9">
        <v>67.882656249999997</v>
      </c>
      <c r="H439" s="9">
        <v>0</v>
      </c>
      <c r="I439" s="10">
        <v>7051.8309375000008</v>
      </c>
      <c r="K439" s="10">
        <v>7013.9692101610417</v>
      </c>
      <c r="L439" s="10">
        <v>0</v>
      </c>
      <c r="M439" s="9">
        <v>3550</v>
      </c>
      <c r="N439" s="9">
        <v>67.882656249999997</v>
      </c>
      <c r="Q439" s="28">
        <f>_xlfn.XLOOKUP(A439,'[1]Coney Island Sites-Sandy Work C'!$B:$B,'[1]Coney Island Sites-Sandy Work C'!$M:$M,0)</f>
        <v>1</v>
      </c>
      <c r="R439" s="33">
        <f>_xlfn.XLOOKUP(A439,'[1]Coney Island Sites-Sandy Work C'!$B:$B,'[1]Coney Island Sites-Sandy Work C'!$D:$D,0)</f>
        <v>12749</v>
      </c>
      <c r="S439" s="33">
        <f t="shared" si="66"/>
        <v>12749</v>
      </c>
      <c r="U439" t="b">
        <f t="shared" si="68"/>
        <v>0</v>
      </c>
      <c r="V439" t="b">
        <f t="shared" si="64"/>
        <v>0</v>
      </c>
      <c r="W439" t="b">
        <f t="shared" si="67"/>
        <v>0</v>
      </c>
      <c r="X439" t="b">
        <f t="shared" si="65"/>
        <v>1</v>
      </c>
      <c r="Y439" t="b">
        <f t="shared" si="69"/>
        <v>0</v>
      </c>
      <c r="AA439" t="b">
        <f t="shared" si="70"/>
        <v>0</v>
      </c>
      <c r="AF439" s="10">
        <v>0</v>
      </c>
      <c r="AG439" s="10">
        <v>0</v>
      </c>
      <c r="AH439" s="10">
        <v>0</v>
      </c>
      <c r="AI439" s="10">
        <v>0</v>
      </c>
      <c r="AJ439" s="10">
        <v>0</v>
      </c>
      <c r="AK439" s="10">
        <v>0</v>
      </c>
    </row>
    <row r="440" spans="1:37" hidden="1" outlineLevel="1" x14ac:dyDescent="0.35">
      <c r="A440" s="22">
        <v>2533</v>
      </c>
      <c r="B440" s="19" t="s">
        <v>789</v>
      </c>
      <c r="C440" s="19" t="s">
        <v>321</v>
      </c>
      <c r="D440" s="8" t="s">
        <v>215</v>
      </c>
      <c r="E440" s="9">
        <v>3500</v>
      </c>
      <c r="F440" s="8" t="s">
        <v>83</v>
      </c>
      <c r="G440" s="9">
        <v>66.926562499999989</v>
      </c>
      <c r="H440" s="9">
        <v>0</v>
      </c>
      <c r="I440" s="10">
        <v>6952.5093750000005</v>
      </c>
      <c r="K440" s="10">
        <v>0</v>
      </c>
      <c r="L440" s="10">
        <v>0</v>
      </c>
      <c r="M440" s="9">
        <v>0</v>
      </c>
      <c r="N440" s="9">
        <v>0</v>
      </c>
      <c r="Q440" s="28">
        <f>_xlfn.XLOOKUP(A440,'[1]Coney Island Sites-Sandy Work C'!$B:$B,'[1]Coney Island Sites-Sandy Work C'!$M:$M,0)</f>
        <v>0</v>
      </c>
      <c r="R440" s="33">
        <f>_xlfn.XLOOKUP(A440,'[1]Coney Island Sites-Sandy Work C'!$B:$B,'[1]Coney Island Sites-Sandy Work C'!$D:$D,0)</f>
        <v>12569</v>
      </c>
      <c r="S440" s="33">
        <f t="shared" si="66"/>
        <v>0</v>
      </c>
      <c r="U440" t="b">
        <f t="shared" si="68"/>
        <v>0</v>
      </c>
      <c r="V440" t="b">
        <f t="shared" si="64"/>
        <v>0</v>
      </c>
      <c r="W440" t="b">
        <f t="shared" si="67"/>
        <v>0</v>
      </c>
      <c r="X440" t="b">
        <f t="shared" si="65"/>
        <v>0</v>
      </c>
      <c r="Y440" t="b">
        <f t="shared" si="69"/>
        <v>0</v>
      </c>
      <c r="AA440" t="b">
        <f t="shared" si="70"/>
        <v>0</v>
      </c>
      <c r="AF440" s="10">
        <v>0</v>
      </c>
      <c r="AG440" s="10">
        <v>0</v>
      </c>
      <c r="AH440" s="10">
        <v>0</v>
      </c>
      <c r="AI440" s="10">
        <v>0</v>
      </c>
      <c r="AJ440" s="10">
        <v>0</v>
      </c>
      <c r="AK440" s="10">
        <v>0</v>
      </c>
    </row>
    <row r="441" spans="1:37" hidden="1" collapsed="1" x14ac:dyDescent="0.35">
      <c r="A441" s="20">
        <v>0</v>
      </c>
      <c r="B441" s="17" t="s">
        <v>792</v>
      </c>
      <c r="C441" s="17" t="s">
        <v>323</v>
      </c>
      <c r="D441" s="4" t="s">
        <v>324</v>
      </c>
      <c r="E441" s="3">
        <v>12</v>
      </c>
      <c r="F441" s="4" t="s">
        <v>325</v>
      </c>
      <c r="G441" s="3">
        <v>576</v>
      </c>
      <c r="H441" s="3">
        <v>2.0833333333333329E-2</v>
      </c>
      <c r="I441" s="2">
        <v>55337.279999999999</v>
      </c>
      <c r="J441" s="40" t="e">
        <f>K441/N441</f>
        <v>#DIV/0!</v>
      </c>
      <c r="K441" s="2">
        <v>0</v>
      </c>
      <c r="L441" s="2">
        <v>0</v>
      </c>
      <c r="M441" s="3">
        <v>0</v>
      </c>
      <c r="N441" s="3">
        <v>0</v>
      </c>
      <c r="Q441" s="24">
        <f>_xlfn.XLOOKUP(A441,'[1]Coney Island Sites-Sandy Work C'!$B:$B,'[1]Coney Island Sites-Sandy Work C'!$M:$M,0)</f>
        <v>0</v>
      </c>
      <c r="R441" s="31">
        <f>_xlfn.XLOOKUP(A441,'[1]Coney Island Sites-Sandy Work C'!$B:$B,'[1]Coney Island Sites-Sandy Work C'!$D:$D,0)</f>
        <v>0</v>
      </c>
      <c r="S441" s="31">
        <f t="shared" si="66"/>
        <v>0</v>
      </c>
      <c r="U441" t="b">
        <f t="shared" si="68"/>
        <v>0</v>
      </c>
      <c r="V441" t="b">
        <f t="shared" si="64"/>
        <v>0</v>
      </c>
      <c r="W441" t="b">
        <f t="shared" si="67"/>
        <v>0</v>
      </c>
      <c r="X441" t="b">
        <f t="shared" si="65"/>
        <v>0</v>
      </c>
      <c r="Y441" t="b">
        <f t="shared" si="69"/>
        <v>0</v>
      </c>
      <c r="AA441" t="b">
        <f t="shared" si="70"/>
        <v>0</v>
      </c>
      <c r="AF441" s="2">
        <v>55337.279999999999</v>
      </c>
      <c r="AG441" s="2">
        <v>0</v>
      </c>
      <c r="AH441" s="2">
        <v>0</v>
      </c>
      <c r="AI441" s="2">
        <v>0</v>
      </c>
      <c r="AJ441" s="2">
        <v>0</v>
      </c>
      <c r="AK441" s="2">
        <v>0</v>
      </c>
    </row>
    <row r="442" spans="1:37" hidden="1" outlineLevel="1" x14ac:dyDescent="0.35">
      <c r="A442" s="22">
        <v>0</v>
      </c>
      <c r="B442" s="19" t="s">
        <v>792</v>
      </c>
      <c r="C442" s="19" t="s">
        <v>323</v>
      </c>
      <c r="D442" s="8" t="s">
        <v>145</v>
      </c>
      <c r="E442" s="9">
        <v>1</v>
      </c>
      <c r="F442" s="8" t="s">
        <v>325</v>
      </c>
      <c r="G442" s="9">
        <v>48</v>
      </c>
      <c r="H442" s="9">
        <v>0</v>
      </c>
      <c r="I442" s="10">
        <v>4611.4399999999996</v>
      </c>
      <c r="K442" s="10">
        <v>0</v>
      </c>
      <c r="L442" s="10">
        <v>0</v>
      </c>
      <c r="M442" s="9">
        <v>0</v>
      </c>
      <c r="N442" s="9">
        <v>0</v>
      </c>
      <c r="Q442" s="28">
        <f>_xlfn.XLOOKUP(A442,'[1]Coney Island Sites-Sandy Work C'!$B:$B,'[1]Coney Island Sites-Sandy Work C'!$M:$M,0)</f>
        <v>0</v>
      </c>
      <c r="R442" s="33">
        <f>_xlfn.XLOOKUP(A442,'[1]Coney Island Sites-Sandy Work C'!$B:$B,'[1]Coney Island Sites-Sandy Work C'!$D:$D,0)</f>
        <v>0</v>
      </c>
      <c r="S442" s="33">
        <f t="shared" si="66"/>
        <v>0</v>
      </c>
      <c r="U442" t="b">
        <f t="shared" si="68"/>
        <v>0</v>
      </c>
      <c r="V442" t="b">
        <f t="shared" si="64"/>
        <v>0</v>
      </c>
      <c r="W442" t="b">
        <f t="shared" si="67"/>
        <v>0</v>
      </c>
      <c r="X442" t="b">
        <f t="shared" si="65"/>
        <v>0</v>
      </c>
      <c r="Y442" t="b">
        <f t="shared" si="69"/>
        <v>0</v>
      </c>
      <c r="AA442" t="b">
        <f t="shared" si="70"/>
        <v>0</v>
      </c>
      <c r="AF442" s="10">
        <v>0</v>
      </c>
      <c r="AG442" s="10">
        <v>0</v>
      </c>
      <c r="AH442" s="10">
        <v>0</v>
      </c>
      <c r="AI442" s="10">
        <v>0</v>
      </c>
      <c r="AJ442" s="10">
        <v>0</v>
      </c>
      <c r="AK442" s="10">
        <v>0</v>
      </c>
    </row>
    <row r="443" spans="1:37" hidden="1" outlineLevel="1" x14ac:dyDescent="0.35">
      <c r="A443" s="22">
        <v>0</v>
      </c>
      <c r="B443" s="19" t="s">
        <v>792</v>
      </c>
      <c r="C443" s="19" t="s">
        <v>323</v>
      </c>
      <c r="D443" s="8" t="s">
        <v>146</v>
      </c>
      <c r="E443" s="9">
        <v>1</v>
      </c>
      <c r="F443" s="8" t="s">
        <v>325</v>
      </c>
      <c r="G443" s="9">
        <v>48</v>
      </c>
      <c r="H443" s="9">
        <v>0</v>
      </c>
      <c r="I443" s="10">
        <v>4611.4399999999996</v>
      </c>
      <c r="K443" s="10">
        <v>0</v>
      </c>
      <c r="L443" s="10">
        <v>0</v>
      </c>
      <c r="M443" s="9">
        <v>0</v>
      </c>
      <c r="N443" s="9">
        <v>0</v>
      </c>
      <c r="Q443" s="28">
        <f>_xlfn.XLOOKUP(A443,'[1]Coney Island Sites-Sandy Work C'!$B:$B,'[1]Coney Island Sites-Sandy Work C'!$M:$M,0)</f>
        <v>0</v>
      </c>
      <c r="R443" s="33">
        <f>_xlfn.XLOOKUP(A443,'[1]Coney Island Sites-Sandy Work C'!$B:$B,'[1]Coney Island Sites-Sandy Work C'!$D:$D,0)</f>
        <v>0</v>
      </c>
      <c r="S443" s="33">
        <f t="shared" si="66"/>
        <v>0</v>
      </c>
      <c r="U443" t="b">
        <f t="shared" si="68"/>
        <v>0</v>
      </c>
      <c r="V443" t="b">
        <f t="shared" si="64"/>
        <v>0</v>
      </c>
      <c r="W443" t="b">
        <f t="shared" si="67"/>
        <v>0</v>
      </c>
      <c r="X443" t="b">
        <f t="shared" si="65"/>
        <v>0</v>
      </c>
      <c r="Y443" t="b">
        <f t="shared" si="69"/>
        <v>0</v>
      </c>
      <c r="AA443" t="b">
        <f t="shared" si="70"/>
        <v>0</v>
      </c>
      <c r="AF443" s="10">
        <v>0</v>
      </c>
      <c r="AG443" s="10">
        <v>0</v>
      </c>
      <c r="AH443" s="10">
        <v>0</v>
      </c>
      <c r="AI443" s="10">
        <v>0</v>
      </c>
      <c r="AJ443" s="10">
        <v>0</v>
      </c>
      <c r="AK443" s="10">
        <v>0</v>
      </c>
    </row>
    <row r="444" spans="1:37" hidden="1" outlineLevel="1" x14ac:dyDescent="0.35">
      <c r="A444" s="22">
        <v>0</v>
      </c>
      <c r="B444" s="19" t="s">
        <v>792</v>
      </c>
      <c r="C444" s="19" t="s">
        <v>323</v>
      </c>
      <c r="D444" s="8" t="s">
        <v>147</v>
      </c>
      <c r="E444" s="9">
        <v>1</v>
      </c>
      <c r="F444" s="8" t="s">
        <v>325</v>
      </c>
      <c r="G444" s="9">
        <v>48</v>
      </c>
      <c r="H444" s="9">
        <v>0</v>
      </c>
      <c r="I444" s="10">
        <v>4611.4399999999996</v>
      </c>
      <c r="K444" s="10">
        <v>0</v>
      </c>
      <c r="L444" s="10">
        <v>0</v>
      </c>
      <c r="M444" s="9">
        <v>0</v>
      </c>
      <c r="N444" s="9">
        <v>0</v>
      </c>
      <c r="Q444" s="28">
        <f>_xlfn.XLOOKUP(A444,'[1]Coney Island Sites-Sandy Work C'!$B:$B,'[1]Coney Island Sites-Sandy Work C'!$M:$M,0)</f>
        <v>0</v>
      </c>
      <c r="R444" s="33">
        <f>_xlfn.XLOOKUP(A444,'[1]Coney Island Sites-Sandy Work C'!$B:$B,'[1]Coney Island Sites-Sandy Work C'!$D:$D,0)</f>
        <v>0</v>
      </c>
      <c r="S444" s="33">
        <f t="shared" si="66"/>
        <v>0</v>
      </c>
      <c r="U444" t="b">
        <f t="shared" si="68"/>
        <v>0</v>
      </c>
      <c r="V444" t="b">
        <f t="shared" si="64"/>
        <v>0</v>
      </c>
      <c r="W444" t="b">
        <f t="shared" si="67"/>
        <v>0</v>
      </c>
      <c r="X444" t="b">
        <f t="shared" si="65"/>
        <v>0</v>
      </c>
      <c r="Y444" t="b">
        <f t="shared" si="69"/>
        <v>0</v>
      </c>
      <c r="AA444" t="b">
        <f t="shared" si="70"/>
        <v>0</v>
      </c>
      <c r="AF444" s="10">
        <v>0</v>
      </c>
      <c r="AG444" s="10">
        <v>0</v>
      </c>
      <c r="AH444" s="10">
        <v>0</v>
      </c>
      <c r="AI444" s="10">
        <v>0</v>
      </c>
      <c r="AJ444" s="10">
        <v>0</v>
      </c>
      <c r="AK444" s="10">
        <v>0</v>
      </c>
    </row>
    <row r="445" spans="1:37" hidden="1" outlineLevel="1" x14ac:dyDescent="0.35">
      <c r="A445" s="22">
        <v>0</v>
      </c>
      <c r="B445" s="19" t="s">
        <v>792</v>
      </c>
      <c r="C445" s="19" t="s">
        <v>323</v>
      </c>
      <c r="D445" s="8" t="s">
        <v>148</v>
      </c>
      <c r="E445" s="9">
        <v>1</v>
      </c>
      <c r="F445" s="8" t="s">
        <v>325</v>
      </c>
      <c r="G445" s="9">
        <v>48</v>
      </c>
      <c r="H445" s="9">
        <v>0</v>
      </c>
      <c r="I445" s="10">
        <v>4611.4399999999996</v>
      </c>
      <c r="K445" s="10">
        <v>0</v>
      </c>
      <c r="L445" s="10">
        <v>0</v>
      </c>
      <c r="M445" s="9">
        <v>0</v>
      </c>
      <c r="N445" s="9">
        <v>0</v>
      </c>
      <c r="Q445" s="28">
        <f>_xlfn.XLOOKUP(A445,'[1]Coney Island Sites-Sandy Work C'!$B:$B,'[1]Coney Island Sites-Sandy Work C'!$M:$M,0)</f>
        <v>0</v>
      </c>
      <c r="R445" s="33">
        <f>_xlfn.XLOOKUP(A445,'[1]Coney Island Sites-Sandy Work C'!$B:$B,'[1]Coney Island Sites-Sandy Work C'!$D:$D,0)</f>
        <v>0</v>
      </c>
      <c r="S445" s="33">
        <f t="shared" si="66"/>
        <v>0</v>
      </c>
      <c r="U445" t="b">
        <f t="shared" si="68"/>
        <v>0</v>
      </c>
      <c r="V445" t="b">
        <f t="shared" si="64"/>
        <v>0</v>
      </c>
      <c r="W445" t="b">
        <f t="shared" si="67"/>
        <v>0</v>
      </c>
      <c r="X445" t="b">
        <f t="shared" si="65"/>
        <v>0</v>
      </c>
      <c r="Y445" t="b">
        <f t="shared" si="69"/>
        <v>0</v>
      </c>
      <c r="AA445" t="b">
        <f t="shared" si="70"/>
        <v>0</v>
      </c>
      <c r="AF445" s="10">
        <v>0</v>
      </c>
      <c r="AG445" s="10">
        <v>0</v>
      </c>
      <c r="AH445" s="10">
        <v>0</v>
      </c>
      <c r="AI445" s="10">
        <v>0</v>
      </c>
      <c r="AJ445" s="10">
        <v>0</v>
      </c>
      <c r="AK445" s="10">
        <v>0</v>
      </c>
    </row>
    <row r="446" spans="1:37" hidden="1" outlineLevel="1" x14ac:dyDescent="0.35">
      <c r="A446" s="22">
        <v>0</v>
      </c>
      <c r="B446" s="19" t="s">
        <v>792</v>
      </c>
      <c r="C446" s="19" t="s">
        <v>323</v>
      </c>
      <c r="D446" s="8" t="s">
        <v>149</v>
      </c>
      <c r="E446" s="9">
        <v>1</v>
      </c>
      <c r="F446" s="8" t="s">
        <v>325</v>
      </c>
      <c r="G446" s="9">
        <v>48</v>
      </c>
      <c r="H446" s="9">
        <v>0</v>
      </c>
      <c r="I446" s="10">
        <v>4611.4399999999996</v>
      </c>
      <c r="K446" s="10">
        <v>0</v>
      </c>
      <c r="L446" s="10">
        <v>0</v>
      </c>
      <c r="M446" s="9">
        <v>0</v>
      </c>
      <c r="N446" s="9">
        <v>0</v>
      </c>
      <c r="Q446" s="28">
        <f>_xlfn.XLOOKUP(A446,'[1]Coney Island Sites-Sandy Work C'!$B:$B,'[1]Coney Island Sites-Sandy Work C'!$M:$M,0)</f>
        <v>0</v>
      </c>
      <c r="R446" s="33">
        <f>_xlfn.XLOOKUP(A446,'[1]Coney Island Sites-Sandy Work C'!$B:$B,'[1]Coney Island Sites-Sandy Work C'!$D:$D,0)</f>
        <v>0</v>
      </c>
      <c r="S446" s="33">
        <f t="shared" si="66"/>
        <v>0</v>
      </c>
      <c r="U446" t="b">
        <f t="shared" si="68"/>
        <v>0</v>
      </c>
      <c r="V446" t="b">
        <f t="shared" si="64"/>
        <v>0</v>
      </c>
      <c r="W446" t="b">
        <f t="shared" si="67"/>
        <v>0</v>
      </c>
      <c r="X446" t="b">
        <f t="shared" si="65"/>
        <v>0</v>
      </c>
      <c r="Y446" t="b">
        <f t="shared" si="69"/>
        <v>0</v>
      </c>
      <c r="AA446" t="b">
        <f t="shared" si="70"/>
        <v>0</v>
      </c>
      <c r="AF446" s="10">
        <v>0</v>
      </c>
      <c r="AG446" s="10">
        <v>0</v>
      </c>
      <c r="AH446" s="10">
        <v>0</v>
      </c>
      <c r="AI446" s="10">
        <v>0</v>
      </c>
      <c r="AJ446" s="10">
        <v>0</v>
      </c>
      <c r="AK446" s="10">
        <v>0</v>
      </c>
    </row>
    <row r="447" spans="1:37" hidden="1" outlineLevel="1" x14ac:dyDescent="0.35">
      <c r="A447" s="22">
        <v>0</v>
      </c>
      <c r="B447" s="19" t="s">
        <v>792</v>
      </c>
      <c r="C447" s="19" t="s">
        <v>323</v>
      </c>
      <c r="D447" s="8" t="s">
        <v>139</v>
      </c>
      <c r="E447" s="9">
        <v>1</v>
      </c>
      <c r="F447" s="8" t="s">
        <v>325</v>
      </c>
      <c r="G447" s="9">
        <v>48</v>
      </c>
      <c r="H447" s="9">
        <v>0</v>
      </c>
      <c r="I447" s="10">
        <v>4611.4399999999996</v>
      </c>
      <c r="K447" s="10">
        <v>0</v>
      </c>
      <c r="L447" s="10">
        <v>0</v>
      </c>
      <c r="M447" s="9">
        <v>0</v>
      </c>
      <c r="N447" s="9">
        <v>0</v>
      </c>
      <c r="Q447" s="28">
        <f>_xlfn.XLOOKUP(A447,'[1]Coney Island Sites-Sandy Work C'!$B:$B,'[1]Coney Island Sites-Sandy Work C'!$M:$M,0)</f>
        <v>0</v>
      </c>
      <c r="R447" s="33">
        <f>_xlfn.XLOOKUP(A447,'[1]Coney Island Sites-Sandy Work C'!$B:$B,'[1]Coney Island Sites-Sandy Work C'!$D:$D,0)</f>
        <v>0</v>
      </c>
      <c r="S447" s="33">
        <f t="shared" si="66"/>
        <v>0</v>
      </c>
      <c r="U447" t="b">
        <f t="shared" si="68"/>
        <v>0</v>
      </c>
      <c r="V447" t="b">
        <f t="shared" si="64"/>
        <v>0</v>
      </c>
      <c r="W447" t="b">
        <f t="shared" si="67"/>
        <v>0</v>
      </c>
      <c r="X447" t="b">
        <f t="shared" si="65"/>
        <v>0</v>
      </c>
      <c r="Y447" t="b">
        <f t="shared" si="69"/>
        <v>0</v>
      </c>
      <c r="AA447" t="b">
        <f t="shared" si="70"/>
        <v>0</v>
      </c>
      <c r="AF447" s="10">
        <v>0</v>
      </c>
      <c r="AG447" s="10">
        <v>0</v>
      </c>
      <c r="AH447" s="10">
        <v>0</v>
      </c>
      <c r="AI447" s="10">
        <v>0</v>
      </c>
      <c r="AJ447" s="10">
        <v>0</v>
      </c>
      <c r="AK447" s="10">
        <v>0</v>
      </c>
    </row>
    <row r="448" spans="1:37" hidden="1" outlineLevel="1" x14ac:dyDescent="0.35">
      <c r="A448" s="22">
        <v>0</v>
      </c>
      <c r="B448" s="19" t="s">
        <v>792</v>
      </c>
      <c r="C448" s="19" t="s">
        <v>323</v>
      </c>
      <c r="D448" s="8" t="s">
        <v>140</v>
      </c>
      <c r="E448" s="9">
        <v>1</v>
      </c>
      <c r="F448" s="8" t="s">
        <v>325</v>
      </c>
      <c r="G448" s="9">
        <v>48</v>
      </c>
      <c r="H448" s="9">
        <v>0</v>
      </c>
      <c r="I448" s="10">
        <v>4611.4399999999996</v>
      </c>
      <c r="K448" s="10">
        <v>0</v>
      </c>
      <c r="L448" s="10">
        <v>0</v>
      </c>
      <c r="M448" s="9">
        <v>0</v>
      </c>
      <c r="N448" s="9">
        <v>0</v>
      </c>
      <c r="Q448" s="28">
        <f>_xlfn.XLOOKUP(A448,'[1]Coney Island Sites-Sandy Work C'!$B:$B,'[1]Coney Island Sites-Sandy Work C'!$M:$M,0)</f>
        <v>0</v>
      </c>
      <c r="R448" s="33">
        <f>_xlfn.XLOOKUP(A448,'[1]Coney Island Sites-Sandy Work C'!$B:$B,'[1]Coney Island Sites-Sandy Work C'!$D:$D,0)</f>
        <v>0</v>
      </c>
      <c r="S448" s="33">
        <f t="shared" si="66"/>
        <v>0</v>
      </c>
      <c r="U448" t="b">
        <f t="shared" si="68"/>
        <v>0</v>
      </c>
      <c r="V448" t="b">
        <f t="shared" si="64"/>
        <v>0</v>
      </c>
      <c r="W448" t="b">
        <f t="shared" si="67"/>
        <v>0</v>
      </c>
      <c r="X448" t="b">
        <f t="shared" si="65"/>
        <v>0</v>
      </c>
      <c r="Y448" t="b">
        <f t="shared" si="69"/>
        <v>0</v>
      </c>
      <c r="AA448" t="b">
        <f t="shared" si="70"/>
        <v>0</v>
      </c>
      <c r="AF448" s="10">
        <v>0</v>
      </c>
      <c r="AG448" s="10">
        <v>0</v>
      </c>
      <c r="AH448" s="10">
        <v>0</v>
      </c>
      <c r="AI448" s="10">
        <v>0</v>
      </c>
      <c r="AJ448" s="10">
        <v>0</v>
      </c>
      <c r="AK448" s="10">
        <v>0</v>
      </c>
    </row>
    <row r="449" spans="1:37" hidden="1" outlineLevel="1" x14ac:dyDescent="0.35">
      <c r="A449" s="22">
        <v>0</v>
      </c>
      <c r="B449" s="19" t="s">
        <v>792</v>
      </c>
      <c r="C449" s="19" t="s">
        <v>323</v>
      </c>
      <c r="D449" s="8" t="s">
        <v>141</v>
      </c>
      <c r="E449" s="9">
        <v>1</v>
      </c>
      <c r="F449" s="8" t="s">
        <v>325</v>
      </c>
      <c r="G449" s="9">
        <v>48</v>
      </c>
      <c r="H449" s="9">
        <v>0</v>
      </c>
      <c r="I449" s="10">
        <v>4611.4399999999996</v>
      </c>
      <c r="K449" s="10">
        <v>0</v>
      </c>
      <c r="L449" s="10">
        <v>0</v>
      </c>
      <c r="M449" s="9">
        <v>0</v>
      </c>
      <c r="N449" s="9">
        <v>0</v>
      </c>
      <c r="Q449" s="28">
        <f>_xlfn.XLOOKUP(A449,'[1]Coney Island Sites-Sandy Work C'!$B:$B,'[1]Coney Island Sites-Sandy Work C'!$M:$M,0)</f>
        <v>0</v>
      </c>
      <c r="R449" s="33">
        <f>_xlfn.XLOOKUP(A449,'[1]Coney Island Sites-Sandy Work C'!$B:$B,'[1]Coney Island Sites-Sandy Work C'!$D:$D,0)</f>
        <v>0</v>
      </c>
      <c r="S449" s="33">
        <f t="shared" si="66"/>
        <v>0</v>
      </c>
      <c r="U449" t="b">
        <f t="shared" si="68"/>
        <v>0</v>
      </c>
      <c r="V449" t="b">
        <f t="shared" si="64"/>
        <v>0</v>
      </c>
      <c r="W449" t="b">
        <f t="shared" si="67"/>
        <v>0</v>
      </c>
      <c r="X449" t="b">
        <f t="shared" si="65"/>
        <v>0</v>
      </c>
      <c r="Y449" t="b">
        <f t="shared" si="69"/>
        <v>0</v>
      </c>
      <c r="AA449" t="b">
        <f t="shared" si="70"/>
        <v>0</v>
      </c>
      <c r="AF449" s="10">
        <v>0</v>
      </c>
      <c r="AG449" s="10">
        <v>0</v>
      </c>
      <c r="AH449" s="10">
        <v>0</v>
      </c>
      <c r="AI449" s="10">
        <v>0</v>
      </c>
      <c r="AJ449" s="10">
        <v>0</v>
      </c>
      <c r="AK449" s="10">
        <v>0</v>
      </c>
    </row>
    <row r="450" spans="1:37" hidden="1" outlineLevel="1" x14ac:dyDescent="0.35">
      <c r="A450" s="22">
        <v>0</v>
      </c>
      <c r="B450" s="19" t="s">
        <v>792</v>
      </c>
      <c r="C450" s="19" t="s">
        <v>323</v>
      </c>
      <c r="D450" s="8" t="s">
        <v>142</v>
      </c>
      <c r="E450" s="9">
        <v>1</v>
      </c>
      <c r="F450" s="8" t="s">
        <v>325</v>
      </c>
      <c r="G450" s="9">
        <v>48</v>
      </c>
      <c r="H450" s="9">
        <v>0</v>
      </c>
      <c r="I450" s="10">
        <v>4611.4399999999996</v>
      </c>
      <c r="K450" s="10">
        <v>0</v>
      </c>
      <c r="L450" s="10">
        <v>0</v>
      </c>
      <c r="M450" s="9">
        <v>0</v>
      </c>
      <c r="N450" s="9">
        <v>0</v>
      </c>
      <c r="Q450" s="28">
        <f>_xlfn.XLOOKUP(A450,'[1]Coney Island Sites-Sandy Work C'!$B:$B,'[1]Coney Island Sites-Sandy Work C'!$M:$M,0)</f>
        <v>0</v>
      </c>
      <c r="R450" s="33">
        <f>_xlfn.XLOOKUP(A450,'[1]Coney Island Sites-Sandy Work C'!$B:$B,'[1]Coney Island Sites-Sandy Work C'!$D:$D,0)</f>
        <v>0</v>
      </c>
      <c r="S450" s="33">
        <f t="shared" si="66"/>
        <v>0</v>
      </c>
      <c r="U450" t="b">
        <f t="shared" si="68"/>
        <v>0</v>
      </c>
      <c r="V450" t="b">
        <f t="shared" si="64"/>
        <v>0</v>
      </c>
      <c r="W450" t="b">
        <f t="shared" si="67"/>
        <v>0</v>
      </c>
      <c r="X450" t="b">
        <f t="shared" si="65"/>
        <v>0</v>
      </c>
      <c r="Y450" t="b">
        <f t="shared" si="69"/>
        <v>0</v>
      </c>
      <c r="AA450" t="b">
        <f t="shared" si="70"/>
        <v>0</v>
      </c>
      <c r="AF450" s="10">
        <v>0</v>
      </c>
      <c r="AG450" s="10">
        <v>0</v>
      </c>
      <c r="AH450" s="10">
        <v>0</v>
      </c>
      <c r="AI450" s="10">
        <v>0</v>
      </c>
      <c r="AJ450" s="10">
        <v>0</v>
      </c>
      <c r="AK450" s="10">
        <v>0</v>
      </c>
    </row>
    <row r="451" spans="1:37" hidden="1" outlineLevel="1" x14ac:dyDescent="0.35">
      <c r="A451" s="22">
        <v>0</v>
      </c>
      <c r="B451" s="19" t="s">
        <v>792</v>
      </c>
      <c r="C451" s="19" t="s">
        <v>323</v>
      </c>
      <c r="D451" s="8" t="s">
        <v>143</v>
      </c>
      <c r="E451" s="9">
        <v>1</v>
      </c>
      <c r="F451" s="8" t="s">
        <v>325</v>
      </c>
      <c r="G451" s="9">
        <v>48</v>
      </c>
      <c r="H451" s="9">
        <v>0</v>
      </c>
      <c r="I451" s="10">
        <v>4611.4399999999996</v>
      </c>
      <c r="K451" s="10">
        <v>0</v>
      </c>
      <c r="L451" s="10">
        <v>0</v>
      </c>
      <c r="M451" s="9">
        <v>0</v>
      </c>
      <c r="N451" s="9">
        <v>0</v>
      </c>
      <c r="Q451" s="28">
        <f>_xlfn.XLOOKUP(A451,'[1]Coney Island Sites-Sandy Work C'!$B:$B,'[1]Coney Island Sites-Sandy Work C'!$M:$M,0)</f>
        <v>0</v>
      </c>
      <c r="R451" s="33">
        <f>_xlfn.XLOOKUP(A451,'[1]Coney Island Sites-Sandy Work C'!$B:$B,'[1]Coney Island Sites-Sandy Work C'!$D:$D,0)</f>
        <v>0</v>
      </c>
      <c r="S451" s="33">
        <f t="shared" si="66"/>
        <v>0</v>
      </c>
      <c r="U451" t="b">
        <f t="shared" si="68"/>
        <v>0</v>
      </c>
      <c r="V451" t="b">
        <f t="shared" si="64"/>
        <v>0</v>
      </c>
      <c r="W451" t="b">
        <f t="shared" si="67"/>
        <v>0</v>
      </c>
      <c r="X451" t="b">
        <f t="shared" si="65"/>
        <v>0</v>
      </c>
      <c r="Y451" t="b">
        <f t="shared" si="69"/>
        <v>0</v>
      </c>
      <c r="AA451" t="b">
        <f t="shared" si="70"/>
        <v>0</v>
      </c>
      <c r="AF451" s="10">
        <v>0</v>
      </c>
      <c r="AG451" s="10">
        <v>0</v>
      </c>
      <c r="AH451" s="10">
        <v>0</v>
      </c>
      <c r="AI451" s="10">
        <v>0</v>
      </c>
      <c r="AJ451" s="10">
        <v>0</v>
      </c>
      <c r="AK451" s="10">
        <v>0</v>
      </c>
    </row>
    <row r="452" spans="1:37" hidden="1" outlineLevel="1" x14ac:dyDescent="0.35">
      <c r="A452" s="22">
        <v>0</v>
      </c>
      <c r="B452" s="19" t="s">
        <v>792</v>
      </c>
      <c r="C452" s="19" t="s">
        <v>323</v>
      </c>
      <c r="D452" s="8" t="s">
        <v>144</v>
      </c>
      <c r="E452" s="9">
        <v>1</v>
      </c>
      <c r="F452" s="8" t="s">
        <v>325</v>
      </c>
      <c r="G452" s="9">
        <v>48</v>
      </c>
      <c r="H452" s="9">
        <v>0</v>
      </c>
      <c r="I452" s="10">
        <v>4611.4399999999996</v>
      </c>
      <c r="K452" s="10">
        <v>0</v>
      </c>
      <c r="L452" s="10">
        <v>0</v>
      </c>
      <c r="M452" s="9">
        <v>0</v>
      </c>
      <c r="N452" s="9">
        <v>0</v>
      </c>
      <c r="Q452" s="28">
        <f>_xlfn.XLOOKUP(A452,'[1]Coney Island Sites-Sandy Work C'!$B:$B,'[1]Coney Island Sites-Sandy Work C'!$M:$M,0)</f>
        <v>0</v>
      </c>
      <c r="R452" s="33">
        <f>_xlfn.XLOOKUP(A452,'[1]Coney Island Sites-Sandy Work C'!$B:$B,'[1]Coney Island Sites-Sandy Work C'!$D:$D,0)</f>
        <v>0</v>
      </c>
      <c r="S452" s="33">
        <f t="shared" si="66"/>
        <v>0</v>
      </c>
      <c r="U452" t="b">
        <f t="shared" si="68"/>
        <v>0</v>
      </c>
      <c r="V452" t="b">
        <f t="shared" si="64"/>
        <v>0</v>
      </c>
      <c r="W452" t="b">
        <f t="shared" si="67"/>
        <v>0</v>
      </c>
      <c r="X452" t="b">
        <f t="shared" si="65"/>
        <v>0</v>
      </c>
      <c r="Y452" t="b">
        <f t="shared" si="69"/>
        <v>0</v>
      </c>
      <c r="AA452" t="b">
        <f t="shared" si="70"/>
        <v>0</v>
      </c>
      <c r="AF452" s="10">
        <v>0</v>
      </c>
      <c r="AG452" s="10">
        <v>0</v>
      </c>
      <c r="AH452" s="10">
        <v>0</v>
      </c>
      <c r="AI452" s="10">
        <v>0</v>
      </c>
      <c r="AJ452" s="10">
        <v>0</v>
      </c>
      <c r="AK452" s="10">
        <v>0</v>
      </c>
    </row>
    <row r="453" spans="1:37" hidden="1" outlineLevel="1" x14ac:dyDescent="0.35">
      <c r="A453" s="22">
        <v>0</v>
      </c>
      <c r="B453" s="19" t="s">
        <v>792</v>
      </c>
      <c r="C453" s="19" t="s">
        <v>323</v>
      </c>
      <c r="D453" s="8" t="s">
        <v>150</v>
      </c>
      <c r="E453" s="9">
        <v>1</v>
      </c>
      <c r="F453" s="8" t="s">
        <v>325</v>
      </c>
      <c r="G453" s="9">
        <v>48</v>
      </c>
      <c r="H453" s="9">
        <v>0</v>
      </c>
      <c r="I453" s="10">
        <v>4611.4399999999996</v>
      </c>
      <c r="K453" s="10">
        <v>0</v>
      </c>
      <c r="L453" s="10">
        <v>0</v>
      </c>
      <c r="M453" s="9">
        <v>0</v>
      </c>
      <c r="N453" s="9">
        <v>0</v>
      </c>
      <c r="Q453" s="28">
        <f>_xlfn.XLOOKUP(A453,'[1]Coney Island Sites-Sandy Work C'!$B:$B,'[1]Coney Island Sites-Sandy Work C'!$M:$M,0)</f>
        <v>0</v>
      </c>
      <c r="R453" s="33">
        <f>_xlfn.XLOOKUP(A453,'[1]Coney Island Sites-Sandy Work C'!$B:$B,'[1]Coney Island Sites-Sandy Work C'!$D:$D,0)</f>
        <v>0</v>
      </c>
      <c r="S453" s="33">
        <f t="shared" si="66"/>
        <v>0</v>
      </c>
      <c r="U453" t="b">
        <f t="shared" si="68"/>
        <v>0</v>
      </c>
      <c r="V453" t="b">
        <f t="shared" si="64"/>
        <v>0</v>
      </c>
      <c r="W453" t="b">
        <f t="shared" si="67"/>
        <v>0</v>
      </c>
      <c r="X453" t="b">
        <f t="shared" si="65"/>
        <v>0</v>
      </c>
      <c r="Y453" t="b">
        <f t="shared" si="69"/>
        <v>0</v>
      </c>
      <c r="AA453" t="b">
        <f t="shared" si="70"/>
        <v>0</v>
      </c>
      <c r="AF453" s="10">
        <v>0</v>
      </c>
      <c r="AG453" s="10">
        <v>0</v>
      </c>
      <c r="AH453" s="10">
        <v>0</v>
      </c>
      <c r="AI453" s="10">
        <v>0</v>
      </c>
      <c r="AJ453" s="10">
        <v>0</v>
      </c>
      <c r="AK453" s="10">
        <v>0</v>
      </c>
    </row>
    <row r="454" spans="1:37" hidden="1" collapsed="1" x14ac:dyDescent="0.35">
      <c r="A454" s="21">
        <v>0</v>
      </c>
      <c r="B454" s="18" t="s">
        <v>792</v>
      </c>
      <c r="C454" s="18" t="s">
        <v>326</v>
      </c>
      <c r="D454" s="5" t="s">
        <v>327</v>
      </c>
      <c r="E454" s="6">
        <v>6</v>
      </c>
      <c r="F454" s="5" t="s">
        <v>325</v>
      </c>
      <c r="G454" s="6">
        <v>288</v>
      </c>
      <c r="H454" s="6">
        <v>2.0833333333333329E-2</v>
      </c>
      <c r="I454" s="7">
        <v>27668.639999999999</v>
      </c>
      <c r="J454" s="40" t="e">
        <f>K454/N454</f>
        <v>#DIV/0!</v>
      </c>
      <c r="K454" s="7">
        <v>0</v>
      </c>
      <c r="L454" s="7">
        <v>0</v>
      </c>
      <c r="M454" s="6">
        <v>0</v>
      </c>
      <c r="N454" s="6">
        <v>0</v>
      </c>
      <c r="Q454" s="27">
        <f>_xlfn.XLOOKUP(A454,'[1]Coney Island Sites-Sandy Work C'!$B:$B,'[1]Coney Island Sites-Sandy Work C'!$M:$M,0)</f>
        <v>0</v>
      </c>
      <c r="R454" s="32">
        <f>_xlfn.XLOOKUP(A454,'[1]Coney Island Sites-Sandy Work C'!$B:$B,'[1]Coney Island Sites-Sandy Work C'!$D:$D,0)</f>
        <v>0</v>
      </c>
      <c r="S454" s="32">
        <f t="shared" si="66"/>
        <v>0</v>
      </c>
      <c r="U454" t="b">
        <f t="shared" si="68"/>
        <v>0</v>
      </c>
      <c r="V454" t="b">
        <f t="shared" ref="V454:V517" si="73">(K454/I454)&gt;(M454/E454)</f>
        <v>0</v>
      </c>
      <c r="W454" t="b">
        <f t="shared" si="67"/>
        <v>0</v>
      </c>
      <c r="X454" t="b">
        <f t="shared" ref="X454:X517" si="74">(K454/I454)&gt;0.66</f>
        <v>0</v>
      </c>
      <c r="Y454" t="b">
        <f t="shared" si="69"/>
        <v>0</v>
      </c>
      <c r="AA454" t="b">
        <f t="shared" si="70"/>
        <v>0</v>
      </c>
      <c r="AF454" s="7">
        <v>27668.639999999999</v>
      </c>
      <c r="AG454" s="7">
        <v>0</v>
      </c>
      <c r="AH454" s="7">
        <v>0</v>
      </c>
      <c r="AI454" s="7">
        <v>0</v>
      </c>
      <c r="AJ454" s="7">
        <v>0</v>
      </c>
      <c r="AK454" s="7">
        <v>0</v>
      </c>
    </row>
    <row r="455" spans="1:37" hidden="1" outlineLevel="1" x14ac:dyDescent="0.35">
      <c r="A455" s="22">
        <v>0</v>
      </c>
      <c r="B455" s="19" t="s">
        <v>792</v>
      </c>
      <c r="C455" s="19" t="s">
        <v>326</v>
      </c>
      <c r="D455" s="8" t="s">
        <v>210</v>
      </c>
      <c r="E455" s="9">
        <v>1</v>
      </c>
      <c r="F455" s="8" t="s">
        <v>325</v>
      </c>
      <c r="G455" s="9">
        <v>48</v>
      </c>
      <c r="H455" s="9">
        <v>0</v>
      </c>
      <c r="I455" s="10">
        <v>4611.4399999999996</v>
      </c>
      <c r="K455" s="10">
        <v>0</v>
      </c>
      <c r="L455" s="10">
        <v>0</v>
      </c>
      <c r="M455" s="9">
        <v>0</v>
      </c>
      <c r="N455" s="9">
        <v>0</v>
      </c>
      <c r="Q455" s="28">
        <f>_xlfn.XLOOKUP(A455,'[1]Coney Island Sites-Sandy Work C'!$B:$B,'[1]Coney Island Sites-Sandy Work C'!$M:$M,0)</f>
        <v>0</v>
      </c>
      <c r="R455" s="33">
        <f>_xlfn.XLOOKUP(A455,'[1]Coney Island Sites-Sandy Work C'!$B:$B,'[1]Coney Island Sites-Sandy Work C'!$D:$D,0)</f>
        <v>0</v>
      </c>
      <c r="S455" s="33">
        <f t="shared" ref="S455:S518" si="75">Q455*R455</f>
        <v>0</v>
      </c>
      <c r="U455" t="b">
        <f t="shared" si="68"/>
        <v>0</v>
      </c>
      <c r="V455" t="b">
        <f t="shared" si="73"/>
        <v>0</v>
      </c>
      <c r="W455" t="b">
        <f t="shared" ref="W455:W518" si="76">(K455/I455)*0.75&gt;(M455/E455)</f>
        <v>0</v>
      </c>
      <c r="X455" t="b">
        <f t="shared" si="74"/>
        <v>0</v>
      </c>
      <c r="Y455" t="b">
        <f t="shared" si="69"/>
        <v>0</v>
      </c>
      <c r="AA455" t="b">
        <f t="shared" si="70"/>
        <v>0</v>
      </c>
      <c r="AF455" s="10">
        <v>0</v>
      </c>
      <c r="AG455" s="10">
        <v>0</v>
      </c>
      <c r="AH455" s="10">
        <v>0</v>
      </c>
      <c r="AI455" s="10">
        <v>0</v>
      </c>
      <c r="AJ455" s="10">
        <v>0</v>
      </c>
      <c r="AK455" s="10">
        <v>0</v>
      </c>
    </row>
    <row r="456" spans="1:37" hidden="1" outlineLevel="1" x14ac:dyDescent="0.35">
      <c r="A456" s="22">
        <v>0</v>
      </c>
      <c r="B456" s="19" t="s">
        <v>792</v>
      </c>
      <c r="C456" s="19" t="s">
        <v>326</v>
      </c>
      <c r="D456" s="8" t="s">
        <v>211</v>
      </c>
      <c r="E456" s="9">
        <v>1</v>
      </c>
      <c r="F456" s="8" t="s">
        <v>325</v>
      </c>
      <c r="G456" s="9">
        <v>48</v>
      </c>
      <c r="H456" s="9">
        <v>0</v>
      </c>
      <c r="I456" s="10">
        <v>4611.4399999999996</v>
      </c>
      <c r="K456" s="10">
        <v>0</v>
      </c>
      <c r="L456" s="10">
        <v>0</v>
      </c>
      <c r="M456" s="9">
        <v>0</v>
      </c>
      <c r="N456" s="9">
        <v>0</v>
      </c>
      <c r="Q456" s="28">
        <f>_xlfn.XLOOKUP(A456,'[1]Coney Island Sites-Sandy Work C'!$B:$B,'[1]Coney Island Sites-Sandy Work C'!$M:$M,0)</f>
        <v>0</v>
      </c>
      <c r="R456" s="33">
        <f>_xlfn.XLOOKUP(A456,'[1]Coney Island Sites-Sandy Work C'!$B:$B,'[1]Coney Island Sites-Sandy Work C'!$D:$D,0)</f>
        <v>0</v>
      </c>
      <c r="S456" s="33">
        <f t="shared" si="75"/>
        <v>0</v>
      </c>
      <c r="U456" t="b">
        <f t="shared" si="68"/>
        <v>0</v>
      </c>
      <c r="V456" t="b">
        <f t="shared" si="73"/>
        <v>0</v>
      </c>
      <c r="W456" t="b">
        <f t="shared" si="76"/>
        <v>0</v>
      </c>
      <c r="X456" t="b">
        <f t="shared" si="74"/>
        <v>0</v>
      </c>
      <c r="Y456" t="b">
        <f t="shared" si="69"/>
        <v>0</v>
      </c>
      <c r="AA456" t="b">
        <f t="shared" si="70"/>
        <v>0</v>
      </c>
      <c r="AF456" s="10">
        <v>0</v>
      </c>
      <c r="AG456" s="10">
        <v>0</v>
      </c>
      <c r="AH456" s="10">
        <v>0</v>
      </c>
      <c r="AI456" s="10">
        <v>0</v>
      </c>
      <c r="AJ456" s="10">
        <v>0</v>
      </c>
      <c r="AK456" s="10">
        <v>0</v>
      </c>
    </row>
    <row r="457" spans="1:37" hidden="1" outlineLevel="1" x14ac:dyDescent="0.35">
      <c r="A457" s="22">
        <v>0</v>
      </c>
      <c r="B457" s="19" t="s">
        <v>792</v>
      </c>
      <c r="C457" s="19" t="s">
        <v>326</v>
      </c>
      <c r="D457" s="8" t="s">
        <v>212</v>
      </c>
      <c r="E457" s="9">
        <v>1</v>
      </c>
      <c r="F457" s="8" t="s">
        <v>325</v>
      </c>
      <c r="G457" s="9">
        <v>48</v>
      </c>
      <c r="H457" s="9">
        <v>0</v>
      </c>
      <c r="I457" s="10">
        <v>4611.4399999999996</v>
      </c>
      <c r="K457" s="10">
        <v>0</v>
      </c>
      <c r="L457" s="10">
        <v>0</v>
      </c>
      <c r="M457" s="9">
        <v>0</v>
      </c>
      <c r="N457" s="9">
        <v>0</v>
      </c>
      <c r="Q457" s="28">
        <f>_xlfn.XLOOKUP(A457,'[1]Coney Island Sites-Sandy Work C'!$B:$B,'[1]Coney Island Sites-Sandy Work C'!$M:$M,0)</f>
        <v>0</v>
      </c>
      <c r="R457" s="33">
        <f>_xlfn.XLOOKUP(A457,'[1]Coney Island Sites-Sandy Work C'!$B:$B,'[1]Coney Island Sites-Sandy Work C'!$D:$D,0)</f>
        <v>0</v>
      </c>
      <c r="S457" s="33">
        <f t="shared" si="75"/>
        <v>0</v>
      </c>
      <c r="U457" t="b">
        <f t="shared" ref="U457:U520" si="77">K457&gt;I457</f>
        <v>0</v>
      </c>
      <c r="V457" t="b">
        <f t="shared" si="73"/>
        <v>0</v>
      </c>
      <c r="W457" t="b">
        <f t="shared" si="76"/>
        <v>0</v>
      </c>
      <c r="X457" t="b">
        <f t="shared" si="74"/>
        <v>0</v>
      </c>
      <c r="Y457" t="b">
        <f t="shared" ref="Y457:Y520" si="78">L457&gt;I457</f>
        <v>0</v>
      </c>
      <c r="AA457" t="b">
        <f t="shared" ref="AA457:AA520" si="79">M457&gt;E457</f>
        <v>0</v>
      </c>
      <c r="AF457" s="10">
        <v>0</v>
      </c>
      <c r="AG457" s="10">
        <v>0</v>
      </c>
      <c r="AH457" s="10">
        <v>0</v>
      </c>
      <c r="AI457" s="10">
        <v>0</v>
      </c>
      <c r="AJ457" s="10">
        <v>0</v>
      </c>
      <c r="AK457" s="10">
        <v>0</v>
      </c>
    </row>
    <row r="458" spans="1:37" hidden="1" outlineLevel="1" x14ac:dyDescent="0.35">
      <c r="A458" s="22">
        <v>0</v>
      </c>
      <c r="B458" s="19" t="s">
        <v>792</v>
      </c>
      <c r="C458" s="19" t="s">
        <v>326</v>
      </c>
      <c r="D458" s="8" t="s">
        <v>213</v>
      </c>
      <c r="E458" s="9">
        <v>1</v>
      </c>
      <c r="F458" s="8" t="s">
        <v>325</v>
      </c>
      <c r="G458" s="9">
        <v>48</v>
      </c>
      <c r="H458" s="9">
        <v>0</v>
      </c>
      <c r="I458" s="10">
        <v>4611.4399999999996</v>
      </c>
      <c r="K458" s="10">
        <v>0</v>
      </c>
      <c r="L458" s="10">
        <v>0</v>
      </c>
      <c r="M458" s="9">
        <v>0</v>
      </c>
      <c r="N458" s="9">
        <v>0</v>
      </c>
      <c r="Q458" s="28">
        <f>_xlfn.XLOOKUP(A458,'[1]Coney Island Sites-Sandy Work C'!$B:$B,'[1]Coney Island Sites-Sandy Work C'!$M:$M,0)</f>
        <v>0</v>
      </c>
      <c r="R458" s="33">
        <f>_xlfn.XLOOKUP(A458,'[1]Coney Island Sites-Sandy Work C'!$B:$B,'[1]Coney Island Sites-Sandy Work C'!$D:$D,0)</f>
        <v>0</v>
      </c>
      <c r="S458" s="33">
        <f t="shared" si="75"/>
        <v>0</v>
      </c>
      <c r="U458" t="b">
        <f t="shared" si="77"/>
        <v>0</v>
      </c>
      <c r="V458" t="b">
        <f t="shared" si="73"/>
        <v>0</v>
      </c>
      <c r="W458" t="b">
        <f t="shared" si="76"/>
        <v>0</v>
      </c>
      <c r="X458" t="b">
        <f t="shared" si="74"/>
        <v>0</v>
      </c>
      <c r="Y458" t="b">
        <f t="shared" si="78"/>
        <v>0</v>
      </c>
      <c r="AA458" t="b">
        <f t="shared" si="79"/>
        <v>0</v>
      </c>
      <c r="AF458" s="10">
        <v>0</v>
      </c>
      <c r="AG458" s="10">
        <v>0</v>
      </c>
      <c r="AH458" s="10">
        <v>0</v>
      </c>
      <c r="AI458" s="10">
        <v>0</v>
      </c>
      <c r="AJ458" s="10">
        <v>0</v>
      </c>
      <c r="AK458" s="10">
        <v>0</v>
      </c>
    </row>
    <row r="459" spans="1:37" hidden="1" outlineLevel="1" x14ac:dyDescent="0.35">
      <c r="A459" s="22">
        <v>0</v>
      </c>
      <c r="B459" s="19" t="s">
        <v>792</v>
      </c>
      <c r="C459" s="19" t="s">
        <v>326</v>
      </c>
      <c r="D459" s="8" t="s">
        <v>214</v>
      </c>
      <c r="E459" s="9">
        <v>1</v>
      </c>
      <c r="F459" s="8" t="s">
        <v>325</v>
      </c>
      <c r="G459" s="9">
        <v>48</v>
      </c>
      <c r="H459" s="9">
        <v>0</v>
      </c>
      <c r="I459" s="10">
        <v>4611.4399999999996</v>
      </c>
      <c r="K459" s="10">
        <v>0</v>
      </c>
      <c r="L459" s="10">
        <v>0</v>
      </c>
      <c r="M459" s="9">
        <v>0</v>
      </c>
      <c r="N459" s="9">
        <v>0</v>
      </c>
      <c r="Q459" s="28">
        <f>_xlfn.XLOOKUP(A459,'[1]Coney Island Sites-Sandy Work C'!$B:$B,'[1]Coney Island Sites-Sandy Work C'!$M:$M,0)</f>
        <v>0</v>
      </c>
      <c r="R459" s="33">
        <f>_xlfn.XLOOKUP(A459,'[1]Coney Island Sites-Sandy Work C'!$B:$B,'[1]Coney Island Sites-Sandy Work C'!$D:$D,0)</f>
        <v>0</v>
      </c>
      <c r="S459" s="33">
        <f t="shared" si="75"/>
        <v>0</v>
      </c>
      <c r="U459" t="b">
        <f t="shared" si="77"/>
        <v>0</v>
      </c>
      <c r="V459" t="b">
        <f t="shared" si="73"/>
        <v>0</v>
      </c>
      <c r="W459" t="b">
        <f t="shared" si="76"/>
        <v>0</v>
      </c>
      <c r="X459" t="b">
        <f t="shared" si="74"/>
        <v>0</v>
      </c>
      <c r="Y459" t="b">
        <f t="shared" si="78"/>
        <v>0</v>
      </c>
      <c r="AA459" t="b">
        <f t="shared" si="79"/>
        <v>0</v>
      </c>
      <c r="AF459" s="10">
        <v>0</v>
      </c>
      <c r="AG459" s="10">
        <v>0</v>
      </c>
      <c r="AH459" s="10">
        <v>0</v>
      </c>
      <c r="AI459" s="10">
        <v>0</v>
      </c>
      <c r="AJ459" s="10">
        <v>0</v>
      </c>
      <c r="AK459" s="10">
        <v>0</v>
      </c>
    </row>
    <row r="460" spans="1:37" hidden="1" outlineLevel="1" x14ac:dyDescent="0.35">
      <c r="A460" s="22">
        <v>0</v>
      </c>
      <c r="B460" s="19" t="s">
        <v>792</v>
      </c>
      <c r="C460" s="19" t="s">
        <v>326</v>
      </c>
      <c r="D460" s="8" t="s">
        <v>215</v>
      </c>
      <c r="E460" s="9">
        <v>1</v>
      </c>
      <c r="F460" s="8" t="s">
        <v>325</v>
      </c>
      <c r="G460" s="9">
        <v>48</v>
      </c>
      <c r="H460" s="9">
        <v>0</v>
      </c>
      <c r="I460" s="10">
        <v>4611.4399999999996</v>
      </c>
      <c r="K460" s="10">
        <v>0</v>
      </c>
      <c r="L460" s="10">
        <v>0</v>
      </c>
      <c r="M460" s="9">
        <v>0</v>
      </c>
      <c r="N460" s="9">
        <v>0</v>
      </c>
      <c r="Q460" s="28">
        <f>_xlfn.XLOOKUP(A460,'[1]Coney Island Sites-Sandy Work C'!$B:$B,'[1]Coney Island Sites-Sandy Work C'!$M:$M,0)</f>
        <v>0</v>
      </c>
      <c r="R460" s="33">
        <f>_xlfn.XLOOKUP(A460,'[1]Coney Island Sites-Sandy Work C'!$B:$B,'[1]Coney Island Sites-Sandy Work C'!$D:$D,0)</f>
        <v>0</v>
      </c>
      <c r="S460" s="33">
        <f t="shared" si="75"/>
        <v>0</v>
      </c>
      <c r="U460" t="b">
        <f t="shared" si="77"/>
        <v>0</v>
      </c>
      <c r="V460" t="b">
        <f t="shared" si="73"/>
        <v>0</v>
      </c>
      <c r="W460" t="b">
        <f t="shared" si="76"/>
        <v>0</v>
      </c>
      <c r="X460" t="b">
        <f t="shared" si="74"/>
        <v>0</v>
      </c>
      <c r="Y460" t="b">
        <f t="shared" si="78"/>
        <v>0</v>
      </c>
      <c r="AA460" t="b">
        <f t="shared" si="79"/>
        <v>0</v>
      </c>
      <c r="AF460" s="10">
        <v>0</v>
      </c>
      <c r="AG460" s="10">
        <v>0</v>
      </c>
      <c r="AH460" s="10">
        <v>0</v>
      </c>
      <c r="AI460" s="10">
        <v>0</v>
      </c>
      <c r="AJ460" s="10">
        <v>0</v>
      </c>
      <c r="AK460" s="10">
        <v>0</v>
      </c>
    </row>
    <row r="461" spans="1:37" hidden="1" collapsed="1" x14ac:dyDescent="0.35">
      <c r="A461" s="20">
        <v>0</v>
      </c>
      <c r="B461" s="17" t="s">
        <v>792</v>
      </c>
      <c r="C461" s="17" t="s">
        <v>328</v>
      </c>
      <c r="D461" s="4" t="s">
        <v>329</v>
      </c>
      <c r="E461" s="3">
        <v>12</v>
      </c>
      <c r="F461" s="4" t="s">
        <v>325</v>
      </c>
      <c r="G461" s="3">
        <v>576</v>
      </c>
      <c r="H461" s="3">
        <v>2.0833333333333329E-2</v>
      </c>
      <c r="I461" s="2">
        <v>55337.279999999999</v>
      </c>
      <c r="J461" s="40" t="e">
        <f>K461/N461</f>
        <v>#DIV/0!</v>
      </c>
      <c r="K461" s="2">
        <v>0</v>
      </c>
      <c r="L461" s="2">
        <v>0</v>
      </c>
      <c r="M461" s="3">
        <v>0</v>
      </c>
      <c r="N461" s="3">
        <v>0</v>
      </c>
      <c r="Q461" s="24">
        <f>_xlfn.XLOOKUP(A461,'[1]Coney Island Sites-Sandy Work C'!$B:$B,'[1]Coney Island Sites-Sandy Work C'!$M:$M,0)</f>
        <v>0</v>
      </c>
      <c r="R461" s="31">
        <f>_xlfn.XLOOKUP(A461,'[1]Coney Island Sites-Sandy Work C'!$B:$B,'[1]Coney Island Sites-Sandy Work C'!$D:$D,0)</f>
        <v>0</v>
      </c>
      <c r="S461" s="31">
        <f t="shared" si="75"/>
        <v>0</v>
      </c>
      <c r="U461" t="b">
        <f t="shared" si="77"/>
        <v>0</v>
      </c>
      <c r="V461" t="b">
        <f t="shared" si="73"/>
        <v>0</v>
      </c>
      <c r="W461" t="b">
        <f t="shared" si="76"/>
        <v>0</v>
      </c>
      <c r="X461" t="b">
        <f t="shared" si="74"/>
        <v>0</v>
      </c>
      <c r="Y461" t="b">
        <f t="shared" si="78"/>
        <v>0</v>
      </c>
      <c r="AA461" t="b">
        <f t="shared" si="79"/>
        <v>0</v>
      </c>
      <c r="AF461" s="2">
        <v>55337.279999999999</v>
      </c>
      <c r="AG461" s="2">
        <v>0</v>
      </c>
      <c r="AH461" s="2">
        <v>0</v>
      </c>
      <c r="AI461" s="2">
        <v>0</v>
      </c>
      <c r="AJ461" s="2">
        <v>0</v>
      </c>
      <c r="AK461" s="2">
        <v>0</v>
      </c>
    </row>
    <row r="462" spans="1:37" hidden="1" outlineLevel="1" x14ac:dyDescent="0.35">
      <c r="A462" s="22">
        <v>0</v>
      </c>
      <c r="B462" s="19" t="s">
        <v>792</v>
      </c>
      <c r="C462" s="19" t="s">
        <v>328</v>
      </c>
      <c r="D462" s="8" t="s">
        <v>145</v>
      </c>
      <c r="E462" s="9">
        <v>1</v>
      </c>
      <c r="F462" s="8" t="s">
        <v>325</v>
      </c>
      <c r="G462" s="9">
        <v>48</v>
      </c>
      <c r="H462" s="9">
        <v>0</v>
      </c>
      <c r="I462" s="10">
        <v>4611.4399999999996</v>
      </c>
      <c r="K462" s="10">
        <v>0</v>
      </c>
      <c r="L462" s="10">
        <v>0</v>
      </c>
      <c r="M462" s="9">
        <v>0</v>
      </c>
      <c r="N462" s="9">
        <v>0</v>
      </c>
      <c r="Q462" s="28">
        <f>_xlfn.XLOOKUP(A462,'[1]Coney Island Sites-Sandy Work C'!$B:$B,'[1]Coney Island Sites-Sandy Work C'!$M:$M,0)</f>
        <v>0</v>
      </c>
      <c r="R462" s="33">
        <f>_xlfn.XLOOKUP(A462,'[1]Coney Island Sites-Sandy Work C'!$B:$B,'[1]Coney Island Sites-Sandy Work C'!$D:$D,0)</f>
        <v>0</v>
      </c>
      <c r="S462" s="33">
        <f t="shared" si="75"/>
        <v>0</v>
      </c>
      <c r="U462" t="b">
        <f t="shared" si="77"/>
        <v>0</v>
      </c>
      <c r="V462" t="b">
        <f t="shared" si="73"/>
        <v>0</v>
      </c>
      <c r="W462" t="b">
        <f t="shared" si="76"/>
        <v>0</v>
      </c>
      <c r="X462" t="b">
        <f t="shared" si="74"/>
        <v>0</v>
      </c>
      <c r="Y462" t="b">
        <f t="shared" si="78"/>
        <v>0</v>
      </c>
      <c r="AA462" t="b">
        <f t="shared" si="79"/>
        <v>0</v>
      </c>
      <c r="AF462" s="10">
        <v>0</v>
      </c>
      <c r="AG462" s="10">
        <v>0</v>
      </c>
      <c r="AH462" s="10">
        <v>0</v>
      </c>
      <c r="AI462" s="10">
        <v>0</v>
      </c>
      <c r="AJ462" s="10">
        <v>0</v>
      </c>
      <c r="AK462" s="10">
        <v>0</v>
      </c>
    </row>
    <row r="463" spans="1:37" hidden="1" outlineLevel="1" x14ac:dyDescent="0.35">
      <c r="A463" s="22">
        <v>0</v>
      </c>
      <c r="B463" s="19" t="s">
        <v>792</v>
      </c>
      <c r="C463" s="19" t="s">
        <v>328</v>
      </c>
      <c r="D463" s="8" t="s">
        <v>146</v>
      </c>
      <c r="E463" s="9">
        <v>1</v>
      </c>
      <c r="F463" s="8" t="s">
        <v>325</v>
      </c>
      <c r="G463" s="9">
        <v>48</v>
      </c>
      <c r="H463" s="9">
        <v>0</v>
      </c>
      <c r="I463" s="10">
        <v>4611.4399999999996</v>
      </c>
      <c r="K463" s="10">
        <v>0</v>
      </c>
      <c r="L463" s="10">
        <v>0</v>
      </c>
      <c r="M463" s="9">
        <v>0</v>
      </c>
      <c r="N463" s="9">
        <v>0</v>
      </c>
      <c r="Q463" s="28">
        <f>_xlfn.XLOOKUP(A463,'[1]Coney Island Sites-Sandy Work C'!$B:$B,'[1]Coney Island Sites-Sandy Work C'!$M:$M,0)</f>
        <v>0</v>
      </c>
      <c r="R463" s="33">
        <f>_xlfn.XLOOKUP(A463,'[1]Coney Island Sites-Sandy Work C'!$B:$B,'[1]Coney Island Sites-Sandy Work C'!$D:$D,0)</f>
        <v>0</v>
      </c>
      <c r="S463" s="33">
        <f t="shared" si="75"/>
        <v>0</v>
      </c>
      <c r="U463" t="b">
        <f t="shared" si="77"/>
        <v>0</v>
      </c>
      <c r="V463" t="b">
        <f t="shared" si="73"/>
        <v>0</v>
      </c>
      <c r="W463" t="b">
        <f t="shared" si="76"/>
        <v>0</v>
      </c>
      <c r="X463" t="b">
        <f t="shared" si="74"/>
        <v>0</v>
      </c>
      <c r="Y463" t="b">
        <f t="shared" si="78"/>
        <v>0</v>
      </c>
      <c r="AA463" t="b">
        <f t="shared" si="79"/>
        <v>0</v>
      </c>
      <c r="AF463" s="10">
        <v>0</v>
      </c>
      <c r="AG463" s="10">
        <v>0</v>
      </c>
      <c r="AH463" s="10">
        <v>0</v>
      </c>
      <c r="AI463" s="10">
        <v>0</v>
      </c>
      <c r="AJ463" s="10">
        <v>0</v>
      </c>
      <c r="AK463" s="10">
        <v>0</v>
      </c>
    </row>
    <row r="464" spans="1:37" hidden="1" outlineLevel="1" x14ac:dyDescent="0.35">
      <c r="A464" s="22">
        <v>0</v>
      </c>
      <c r="B464" s="19" t="s">
        <v>792</v>
      </c>
      <c r="C464" s="19" t="s">
        <v>328</v>
      </c>
      <c r="D464" s="8" t="s">
        <v>147</v>
      </c>
      <c r="E464" s="9">
        <v>1</v>
      </c>
      <c r="F464" s="8" t="s">
        <v>325</v>
      </c>
      <c r="G464" s="9">
        <v>48</v>
      </c>
      <c r="H464" s="9">
        <v>0</v>
      </c>
      <c r="I464" s="10">
        <v>4611.4399999999996</v>
      </c>
      <c r="K464" s="10">
        <v>0</v>
      </c>
      <c r="L464" s="10">
        <v>0</v>
      </c>
      <c r="M464" s="9">
        <v>0</v>
      </c>
      <c r="N464" s="9">
        <v>0</v>
      </c>
      <c r="Q464" s="28">
        <f>_xlfn.XLOOKUP(A464,'[1]Coney Island Sites-Sandy Work C'!$B:$B,'[1]Coney Island Sites-Sandy Work C'!$M:$M,0)</f>
        <v>0</v>
      </c>
      <c r="R464" s="33">
        <f>_xlfn.XLOOKUP(A464,'[1]Coney Island Sites-Sandy Work C'!$B:$B,'[1]Coney Island Sites-Sandy Work C'!$D:$D,0)</f>
        <v>0</v>
      </c>
      <c r="S464" s="33">
        <f t="shared" si="75"/>
        <v>0</v>
      </c>
      <c r="U464" t="b">
        <f t="shared" si="77"/>
        <v>0</v>
      </c>
      <c r="V464" t="b">
        <f t="shared" si="73"/>
        <v>0</v>
      </c>
      <c r="W464" t="b">
        <f t="shared" si="76"/>
        <v>0</v>
      </c>
      <c r="X464" t="b">
        <f t="shared" si="74"/>
        <v>0</v>
      </c>
      <c r="Y464" t="b">
        <f t="shared" si="78"/>
        <v>0</v>
      </c>
      <c r="AA464" t="b">
        <f t="shared" si="79"/>
        <v>0</v>
      </c>
      <c r="AF464" s="10">
        <v>0</v>
      </c>
      <c r="AG464" s="10">
        <v>0</v>
      </c>
      <c r="AH464" s="10">
        <v>0</v>
      </c>
      <c r="AI464" s="10">
        <v>0</v>
      </c>
      <c r="AJ464" s="10">
        <v>0</v>
      </c>
      <c r="AK464" s="10">
        <v>0</v>
      </c>
    </row>
    <row r="465" spans="1:37" hidden="1" outlineLevel="1" x14ac:dyDescent="0.35">
      <c r="A465" s="22">
        <v>0</v>
      </c>
      <c r="B465" s="19" t="s">
        <v>792</v>
      </c>
      <c r="C465" s="19" t="s">
        <v>328</v>
      </c>
      <c r="D465" s="8" t="s">
        <v>148</v>
      </c>
      <c r="E465" s="9">
        <v>1</v>
      </c>
      <c r="F465" s="8" t="s">
        <v>325</v>
      </c>
      <c r="G465" s="9">
        <v>48</v>
      </c>
      <c r="H465" s="9">
        <v>0</v>
      </c>
      <c r="I465" s="10">
        <v>4611.4399999999996</v>
      </c>
      <c r="K465" s="10">
        <v>0</v>
      </c>
      <c r="L465" s="10">
        <v>0</v>
      </c>
      <c r="M465" s="9">
        <v>0</v>
      </c>
      <c r="N465" s="9">
        <v>0</v>
      </c>
      <c r="Q465" s="28">
        <f>_xlfn.XLOOKUP(A465,'[1]Coney Island Sites-Sandy Work C'!$B:$B,'[1]Coney Island Sites-Sandy Work C'!$M:$M,0)</f>
        <v>0</v>
      </c>
      <c r="R465" s="33">
        <f>_xlfn.XLOOKUP(A465,'[1]Coney Island Sites-Sandy Work C'!$B:$B,'[1]Coney Island Sites-Sandy Work C'!$D:$D,0)</f>
        <v>0</v>
      </c>
      <c r="S465" s="33">
        <f t="shared" si="75"/>
        <v>0</v>
      </c>
      <c r="U465" t="b">
        <f t="shared" si="77"/>
        <v>0</v>
      </c>
      <c r="V465" t="b">
        <f t="shared" si="73"/>
        <v>0</v>
      </c>
      <c r="W465" t="b">
        <f t="shared" si="76"/>
        <v>0</v>
      </c>
      <c r="X465" t="b">
        <f t="shared" si="74"/>
        <v>0</v>
      </c>
      <c r="Y465" t="b">
        <f t="shared" si="78"/>
        <v>0</v>
      </c>
      <c r="AA465" t="b">
        <f t="shared" si="79"/>
        <v>0</v>
      </c>
      <c r="AF465" s="10">
        <v>0</v>
      </c>
      <c r="AG465" s="10">
        <v>0</v>
      </c>
      <c r="AH465" s="10">
        <v>0</v>
      </c>
      <c r="AI465" s="10">
        <v>0</v>
      </c>
      <c r="AJ465" s="10">
        <v>0</v>
      </c>
      <c r="AK465" s="10">
        <v>0</v>
      </c>
    </row>
    <row r="466" spans="1:37" hidden="1" outlineLevel="1" x14ac:dyDescent="0.35">
      <c r="A466" s="22">
        <v>0</v>
      </c>
      <c r="B466" s="19" t="s">
        <v>792</v>
      </c>
      <c r="C466" s="19" t="s">
        <v>328</v>
      </c>
      <c r="D466" s="8" t="s">
        <v>149</v>
      </c>
      <c r="E466" s="9">
        <v>1</v>
      </c>
      <c r="F466" s="8" t="s">
        <v>325</v>
      </c>
      <c r="G466" s="9">
        <v>48</v>
      </c>
      <c r="H466" s="9">
        <v>0</v>
      </c>
      <c r="I466" s="10">
        <v>4611.4399999999996</v>
      </c>
      <c r="K466" s="10">
        <v>0</v>
      </c>
      <c r="L466" s="10">
        <v>0</v>
      </c>
      <c r="M466" s="9">
        <v>0</v>
      </c>
      <c r="N466" s="9">
        <v>0</v>
      </c>
      <c r="Q466" s="28">
        <f>_xlfn.XLOOKUP(A466,'[1]Coney Island Sites-Sandy Work C'!$B:$B,'[1]Coney Island Sites-Sandy Work C'!$M:$M,0)</f>
        <v>0</v>
      </c>
      <c r="R466" s="33">
        <f>_xlfn.XLOOKUP(A466,'[1]Coney Island Sites-Sandy Work C'!$B:$B,'[1]Coney Island Sites-Sandy Work C'!$D:$D,0)</f>
        <v>0</v>
      </c>
      <c r="S466" s="33">
        <f t="shared" si="75"/>
        <v>0</v>
      </c>
      <c r="U466" t="b">
        <f t="shared" si="77"/>
        <v>0</v>
      </c>
      <c r="V466" t="b">
        <f t="shared" si="73"/>
        <v>0</v>
      </c>
      <c r="W466" t="b">
        <f t="shared" si="76"/>
        <v>0</v>
      </c>
      <c r="X466" t="b">
        <f t="shared" si="74"/>
        <v>0</v>
      </c>
      <c r="Y466" t="b">
        <f t="shared" si="78"/>
        <v>0</v>
      </c>
      <c r="AA466" t="b">
        <f t="shared" si="79"/>
        <v>0</v>
      </c>
      <c r="AF466" s="10">
        <v>0</v>
      </c>
      <c r="AG466" s="10">
        <v>0</v>
      </c>
      <c r="AH466" s="10">
        <v>0</v>
      </c>
      <c r="AI466" s="10">
        <v>0</v>
      </c>
      <c r="AJ466" s="10">
        <v>0</v>
      </c>
      <c r="AK466" s="10">
        <v>0</v>
      </c>
    </row>
    <row r="467" spans="1:37" hidden="1" outlineLevel="1" x14ac:dyDescent="0.35">
      <c r="A467" s="22">
        <v>0</v>
      </c>
      <c r="B467" s="19" t="s">
        <v>792</v>
      </c>
      <c r="C467" s="19" t="s">
        <v>328</v>
      </c>
      <c r="D467" s="8" t="s">
        <v>139</v>
      </c>
      <c r="E467" s="9">
        <v>1</v>
      </c>
      <c r="F467" s="8" t="s">
        <v>325</v>
      </c>
      <c r="G467" s="9">
        <v>48</v>
      </c>
      <c r="H467" s="9">
        <v>0</v>
      </c>
      <c r="I467" s="10">
        <v>4611.4399999999996</v>
      </c>
      <c r="K467" s="10">
        <v>0</v>
      </c>
      <c r="L467" s="10">
        <v>0</v>
      </c>
      <c r="M467" s="9">
        <v>0</v>
      </c>
      <c r="N467" s="9">
        <v>0</v>
      </c>
      <c r="Q467" s="28">
        <f>_xlfn.XLOOKUP(A467,'[1]Coney Island Sites-Sandy Work C'!$B:$B,'[1]Coney Island Sites-Sandy Work C'!$M:$M,0)</f>
        <v>0</v>
      </c>
      <c r="R467" s="33">
        <f>_xlfn.XLOOKUP(A467,'[1]Coney Island Sites-Sandy Work C'!$B:$B,'[1]Coney Island Sites-Sandy Work C'!$D:$D,0)</f>
        <v>0</v>
      </c>
      <c r="S467" s="33">
        <f t="shared" si="75"/>
        <v>0</v>
      </c>
      <c r="U467" t="b">
        <f t="shared" si="77"/>
        <v>0</v>
      </c>
      <c r="V467" t="b">
        <f t="shared" si="73"/>
        <v>0</v>
      </c>
      <c r="W467" t="b">
        <f t="shared" si="76"/>
        <v>0</v>
      </c>
      <c r="X467" t="b">
        <f t="shared" si="74"/>
        <v>0</v>
      </c>
      <c r="Y467" t="b">
        <f t="shared" si="78"/>
        <v>0</v>
      </c>
      <c r="AA467" t="b">
        <f t="shared" si="79"/>
        <v>0</v>
      </c>
      <c r="AF467" s="10">
        <v>0</v>
      </c>
      <c r="AG467" s="10">
        <v>0</v>
      </c>
      <c r="AH467" s="10">
        <v>0</v>
      </c>
      <c r="AI467" s="10">
        <v>0</v>
      </c>
      <c r="AJ467" s="10">
        <v>0</v>
      </c>
      <c r="AK467" s="10">
        <v>0</v>
      </c>
    </row>
    <row r="468" spans="1:37" hidden="1" outlineLevel="1" x14ac:dyDescent="0.35">
      <c r="A468" s="22">
        <v>0</v>
      </c>
      <c r="B468" s="19" t="s">
        <v>792</v>
      </c>
      <c r="C468" s="19" t="s">
        <v>328</v>
      </c>
      <c r="D468" s="8" t="s">
        <v>140</v>
      </c>
      <c r="E468" s="9">
        <v>1</v>
      </c>
      <c r="F468" s="8" t="s">
        <v>325</v>
      </c>
      <c r="G468" s="9">
        <v>48</v>
      </c>
      <c r="H468" s="9">
        <v>0</v>
      </c>
      <c r="I468" s="10">
        <v>4611.4399999999996</v>
      </c>
      <c r="K468" s="10">
        <v>0</v>
      </c>
      <c r="L468" s="10">
        <v>0</v>
      </c>
      <c r="M468" s="9">
        <v>0</v>
      </c>
      <c r="N468" s="9">
        <v>0</v>
      </c>
      <c r="Q468" s="28">
        <f>_xlfn.XLOOKUP(A468,'[1]Coney Island Sites-Sandy Work C'!$B:$B,'[1]Coney Island Sites-Sandy Work C'!$M:$M,0)</f>
        <v>0</v>
      </c>
      <c r="R468" s="33">
        <f>_xlfn.XLOOKUP(A468,'[1]Coney Island Sites-Sandy Work C'!$B:$B,'[1]Coney Island Sites-Sandy Work C'!$D:$D,0)</f>
        <v>0</v>
      </c>
      <c r="S468" s="33">
        <f t="shared" si="75"/>
        <v>0</v>
      </c>
      <c r="U468" t="b">
        <f t="shared" si="77"/>
        <v>0</v>
      </c>
      <c r="V468" t="b">
        <f t="shared" si="73"/>
        <v>0</v>
      </c>
      <c r="W468" t="b">
        <f t="shared" si="76"/>
        <v>0</v>
      </c>
      <c r="X468" t="b">
        <f t="shared" si="74"/>
        <v>0</v>
      </c>
      <c r="Y468" t="b">
        <f t="shared" si="78"/>
        <v>0</v>
      </c>
      <c r="AA468" t="b">
        <f t="shared" si="79"/>
        <v>0</v>
      </c>
      <c r="AF468" s="10">
        <v>0</v>
      </c>
      <c r="AG468" s="10">
        <v>0</v>
      </c>
      <c r="AH468" s="10">
        <v>0</v>
      </c>
      <c r="AI468" s="10">
        <v>0</v>
      </c>
      <c r="AJ468" s="10">
        <v>0</v>
      </c>
      <c r="AK468" s="10">
        <v>0</v>
      </c>
    </row>
    <row r="469" spans="1:37" hidden="1" outlineLevel="1" x14ac:dyDescent="0.35">
      <c r="A469" s="22">
        <v>0</v>
      </c>
      <c r="B469" s="19" t="s">
        <v>792</v>
      </c>
      <c r="C469" s="19" t="s">
        <v>328</v>
      </c>
      <c r="D469" s="8" t="s">
        <v>141</v>
      </c>
      <c r="E469" s="9">
        <v>1</v>
      </c>
      <c r="F469" s="8" t="s">
        <v>325</v>
      </c>
      <c r="G469" s="9">
        <v>48</v>
      </c>
      <c r="H469" s="9">
        <v>0</v>
      </c>
      <c r="I469" s="10">
        <v>4611.4399999999996</v>
      </c>
      <c r="K469" s="10">
        <v>0</v>
      </c>
      <c r="L469" s="10">
        <v>0</v>
      </c>
      <c r="M469" s="9">
        <v>0</v>
      </c>
      <c r="N469" s="9">
        <v>0</v>
      </c>
      <c r="Q469" s="28">
        <f>_xlfn.XLOOKUP(A469,'[1]Coney Island Sites-Sandy Work C'!$B:$B,'[1]Coney Island Sites-Sandy Work C'!$M:$M,0)</f>
        <v>0</v>
      </c>
      <c r="R469" s="33">
        <f>_xlfn.XLOOKUP(A469,'[1]Coney Island Sites-Sandy Work C'!$B:$B,'[1]Coney Island Sites-Sandy Work C'!$D:$D,0)</f>
        <v>0</v>
      </c>
      <c r="S469" s="33">
        <f t="shared" si="75"/>
        <v>0</v>
      </c>
      <c r="U469" t="b">
        <f t="shared" si="77"/>
        <v>0</v>
      </c>
      <c r="V469" t="b">
        <f t="shared" si="73"/>
        <v>0</v>
      </c>
      <c r="W469" t="b">
        <f t="shared" si="76"/>
        <v>0</v>
      </c>
      <c r="X469" t="b">
        <f t="shared" si="74"/>
        <v>0</v>
      </c>
      <c r="Y469" t="b">
        <f t="shared" si="78"/>
        <v>0</v>
      </c>
      <c r="AA469" t="b">
        <f t="shared" si="79"/>
        <v>0</v>
      </c>
      <c r="AF469" s="10">
        <v>0</v>
      </c>
      <c r="AG469" s="10">
        <v>0</v>
      </c>
      <c r="AH469" s="10">
        <v>0</v>
      </c>
      <c r="AI469" s="10">
        <v>0</v>
      </c>
      <c r="AJ469" s="10">
        <v>0</v>
      </c>
      <c r="AK469" s="10">
        <v>0</v>
      </c>
    </row>
    <row r="470" spans="1:37" hidden="1" outlineLevel="1" x14ac:dyDescent="0.35">
      <c r="A470" s="22">
        <v>0</v>
      </c>
      <c r="B470" s="19" t="s">
        <v>792</v>
      </c>
      <c r="C470" s="19" t="s">
        <v>328</v>
      </c>
      <c r="D470" s="8" t="s">
        <v>142</v>
      </c>
      <c r="E470" s="9">
        <v>1</v>
      </c>
      <c r="F470" s="8" t="s">
        <v>325</v>
      </c>
      <c r="G470" s="9">
        <v>48</v>
      </c>
      <c r="H470" s="9">
        <v>0</v>
      </c>
      <c r="I470" s="10">
        <v>4611.4399999999996</v>
      </c>
      <c r="K470" s="10">
        <v>0</v>
      </c>
      <c r="L470" s="10">
        <v>0</v>
      </c>
      <c r="M470" s="9">
        <v>0</v>
      </c>
      <c r="N470" s="9">
        <v>0</v>
      </c>
      <c r="Q470" s="28">
        <f>_xlfn.XLOOKUP(A470,'[1]Coney Island Sites-Sandy Work C'!$B:$B,'[1]Coney Island Sites-Sandy Work C'!$M:$M,0)</f>
        <v>0</v>
      </c>
      <c r="R470" s="33">
        <f>_xlfn.XLOOKUP(A470,'[1]Coney Island Sites-Sandy Work C'!$B:$B,'[1]Coney Island Sites-Sandy Work C'!$D:$D,0)</f>
        <v>0</v>
      </c>
      <c r="S470" s="33">
        <f t="shared" si="75"/>
        <v>0</v>
      </c>
      <c r="U470" t="b">
        <f t="shared" si="77"/>
        <v>0</v>
      </c>
      <c r="V470" t="b">
        <f t="shared" si="73"/>
        <v>0</v>
      </c>
      <c r="W470" t="b">
        <f t="shared" si="76"/>
        <v>0</v>
      </c>
      <c r="X470" t="b">
        <f t="shared" si="74"/>
        <v>0</v>
      </c>
      <c r="Y470" t="b">
        <f t="shared" si="78"/>
        <v>0</v>
      </c>
      <c r="AA470" t="b">
        <f t="shared" si="79"/>
        <v>0</v>
      </c>
      <c r="AF470" s="10">
        <v>0</v>
      </c>
      <c r="AG470" s="10">
        <v>0</v>
      </c>
      <c r="AH470" s="10">
        <v>0</v>
      </c>
      <c r="AI470" s="10">
        <v>0</v>
      </c>
      <c r="AJ470" s="10">
        <v>0</v>
      </c>
      <c r="AK470" s="10">
        <v>0</v>
      </c>
    </row>
    <row r="471" spans="1:37" hidden="1" outlineLevel="1" x14ac:dyDescent="0.35">
      <c r="A471" s="22">
        <v>0</v>
      </c>
      <c r="B471" s="19" t="s">
        <v>792</v>
      </c>
      <c r="C471" s="19" t="s">
        <v>328</v>
      </c>
      <c r="D471" s="8" t="s">
        <v>143</v>
      </c>
      <c r="E471" s="9">
        <v>1</v>
      </c>
      <c r="F471" s="8" t="s">
        <v>325</v>
      </c>
      <c r="G471" s="9">
        <v>48</v>
      </c>
      <c r="H471" s="9">
        <v>0</v>
      </c>
      <c r="I471" s="10">
        <v>4611.4399999999996</v>
      </c>
      <c r="K471" s="10">
        <v>0</v>
      </c>
      <c r="L471" s="10">
        <v>0</v>
      </c>
      <c r="M471" s="9">
        <v>0</v>
      </c>
      <c r="N471" s="9">
        <v>0</v>
      </c>
      <c r="Q471" s="28">
        <f>_xlfn.XLOOKUP(A471,'[1]Coney Island Sites-Sandy Work C'!$B:$B,'[1]Coney Island Sites-Sandy Work C'!$M:$M,0)</f>
        <v>0</v>
      </c>
      <c r="R471" s="33">
        <f>_xlfn.XLOOKUP(A471,'[1]Coney Island Sites-Sandy Work C'!$B:$B,'[1]Coney Island Sites-Sandy Work C'!$D:$D,0)</f>
        <v>0</v>
      </c>
      <c r="S471" s="33">
        <f t="shared" si="75"/>
        <v>0</v>
      </c>
      <c r="U471" t="b">
        <f t="shared" si="77"/>
        <v>0</v>
      </c>
      <c r="V471" t="b">
        <f t="shared" si="73"/>
        <v>0</v>
      </c>
      <c r="W471" t="b">
        <f t="shared" si="76"/>
        <v>0</v>
      </c>
      <c r="X471" t="b">
        <f t="shared" si="74"/>
        <v>0</v>
      </c>
      <c r="Y471" t="b">
        <f t="shared" si="78"/>
        <v>0</v>
      </c>
      <c r="AA471" t="b">
        <f t="shared" si="79"/>
        <v>0</v>
      </c>
      <c r="AF471" s="10">
        <v>0</v>
      </c>
      <c r="AG471" s="10">
        <v>0</v>
      </c>
      <c r="AH471" s="10">
        <v>0</v>
      </c>
      <c r="AI471" s="10">
        <v>0</v>
      </c>
      <c r="AJ471" s="10">
        <v>0</v>
      </c>
      <c r="AK471" s="10">
        <v>0</v>
      </c>
    </row>
    <row r="472" spans="1:37" hidden="1" outlineLevel="1" x14ac:dyDescent="0.35">
      <c r="A472" s="22">
        <v>0</v>
      </c>
      <c r="B472" s="19" t="s">
        <v>792</v>
      </c>
      <c r="C472" s="19" t="s">
        <v>328</v>
      </c>
      <c r="D472" s="8" t="s">
        <v>144</v>
      </c>
      <c r="E472" s="9">
        <v>1</v>
      </c>
      <c r="F472" s="8" t="s">
        <v>325</v>
      </c>
      <c r="G472" s="9">
        <v>48</v>
      </c>
      <c r="H472" s="9">
        <v>0</v>
      </c>
      <c r="I472" s="10">
        <v>4611.4399999999996</v>
      </c>
      <c r="K472" s="10">
        <v>0</v>
      </c>
      <c r="L472" s="10">
        <v>0</v>
      </c>
      <c r="M472" s="9">
        <v>0</v>
      </c>
      <c r="N472" s="9">
        <v>0</v>
      </c>
      <c r="Q472" s="28">
        <f>_xlfn.XLOOKUP(A472,'[1]Coney Island Sites-Sandy Work C'!$B:$B,'[1]Coney Island Sites-Sandy Work C'!$M:$M,0)</f>
        <v>0</v>
      </c>
      <c r="R472" s="33">
        <f>_xlfn.XLOOKUP(A472,'[1]Coney Island Sites-Sandy Work C'!$B:$B,'[1]Coney Island Sites-Sandy Work C'!$D:$D,0)</f>
        <v>0</v>
      </c>
      <c r="S472" s="33">
        <f t="shared" si="75"/>
        <v>0</v>
      </c>
      <c r="U472" t="b">
        <f t="shared" si="77"/>
        <v>0</v>
      </c>
      <c r="V472" t="b">
        <f t="shared" si="73"/>
        <v>0</v>
      </c>
      <c r="W472" t="b">
        <f t="shared" si="76"/>
        <v>0</v>
      </c>
      <c r="X472" t="b">
        <f t="shared" si="74"/>
        <v>0</v>
      </c>
      <c r="Y472" t="b">
        <f t="shared" si="78"/>
        <v>0</v>
      </c>
      <c r="AA472" t="b">
        <f t="shared" si="79"/>
        <v>0</v>
      </c>
      <c r="AF472" s="10">
        <v>0</v>
      </c>
      <c r="AG472" s="10">
        <v>0</v>
      </c>
      <c r="AH472" s="10">
        <v>0</v>
      </c>
      <c r="AI472" s="10">
        <v>0</v>
      </c>
      <c r="AJ472" s="10">
        <v>0</v>
      </c>
      <c r="AK472" s="10">
        <v>0</v>
      </c>
    </row>
    <row r="473" spans="1:37" hidden="1" outlineLevel="1" x14ac:dyDescent="0.35">
      <c r="A473" s="22">
        <v>0</v>
      </c>
      <c r="B473" s="19" t="s">
        <v>792</v>
      </c>
      <c r="C473" s="19" t="s">
        <v>328</v>
      </c>
      <c r="D473" s="8" t="s">
        <v>150</v>
      </c>
      <c r="E473" s="9">
        <v>1</v>
      </c>
      <c r="F473" s="8" t="s">
        <v>325</v>
      </c>
      <c r="G473" s="9">
        <v>48</v>
      </c>
      <c r="H473" s="9">
        <v>0</v>
      </c>
      <c r="I473" s="10">
        <v>4611.4399999999996</v>
      </c>
      <c r="K473" s="10">
        <v>0</v>
      </c>
      <c r="L473" s="10">
        <v>0</v>
      </c>
      <c r="M473" s="9">
        <v>0</v>
      </c>
      <c r="N473" s="9">
        <v>0</v>
      </c>
      <c r="Q473" s="28">
        <f>_xlfn.XLOOKUP(A473,'[1]Coney Island Sites-Sandy Work C'!$B:$B,'[1]Coney Island Sites-Sandy Work C'!$M:$M,0)</f>
        <v>0</v>
      </c>
      <c r="R473" s="33">
        <f>_xlfn.XLOOKUP(A473,'[1]Coney Island Sites-Sandy Work C'!$B:$B,'[1]Coney Island Sites-Sandy Work C'!$D:$D,0)</f>
        <v>0</v>
      </c>
      <c r="S473" s="33">
        <f t="shared" si="75"/>
        <v>0</v>
      </c>
      <c r="U473" t="b">
        <f t="shared" si="77"/>
        <v>0</v>
      </c>
      <c r="V473" t="b">
        <f t="shared" si="73"/>
        <v>0</v>
      </c>
      <c r="W473" t="b">
        <f t="shared" si="76"/>
        <v>0</v>
      </c>
      <c r="X473" t="b">
        <f t="shared" si="74"/>
        <v>0</v>
      </c>
      <c r="Y473" t="b">
        <f t="shared" si="78"/>
        <v>0</v>
      </c>
      <c r="AA473" t="b">
        <f t="shared" si="79"/>
        <v>0</v>
      </c>
      <c r="AF473" s="10">
        <v>0</v>
      </c>
      <c r="AG473" s="10">
        <v>0</v>
      </c>
      <c r="AH473" s="10">
        <v>0</v>
      </c>
      <c r="AI473" s="10">
        <v>0</v>
      </c>
      <c r="AJ473" s="10">
        <v>0</v>
      </c>
      <c r="AK473" s="10">
        <v>0</v>
      </c>
    </row>
    <row r="474" spans="1:37" hidden="1" collapsed="1" x14ac:dyDescent="0.35">
      <c r="A474" s="21">
        <v>0</v>
      </c>
      <c r="B474" s="18" t="s">
        <v>792</v>
      </c>
      <c r="C474" s="18" t="s">
        <v>330</v>
      </c>
      <c r="D474" s="5" t="s">
        <v>331</v>
      </c>
      <c r="E474" s="6">
        <v>6</v>
      </c>
      <c r="F474" s="5" t="s">
        <v>325</v>
      </c>
      <c r="G474" s="6">
        <v>288</v>
      </c>
      <c r="H474" s="6">
        <v>2.0833333333333329E-2</v>
      </c>
      <c r="I474" s="7">
        <v>27668.639999999999</v>
      </c>
      <c r="J474" s="40" t="e">
        <f>K474/N474</f>
        <v>#DIV/0!</v>
      </c>
      <c r="K474" s="7">
        <v>0</v>
      </c>
      <c r="L474" s="7">
        <v>0</v>
      </c>
      <c r="M474" s="6">
        <v>0</v>
      </c>
      <c r="N474" s="6">
        <v>0</v>
      </c>
      <c r="Q474" s="27">
        <f>_xlfn.XLOOKUP(A474,'[1]Coney Island Sites-Sandy Work C'!$B:$B,'[1]Coney Island Sites-Sandy Work C'!$M:$M,0)</f>
        <v>0</v>
      </c>
      <c r="R474" s="32">
        <f>_xlfn.XLOOKUP(A474,'[1]Coney Island Sites-Sandy Work C'!$B:$B,'[1]Coney Island Sites-Sandy Work C'!$D:$D,0)</f>
        <v>0</v>
      </c>
      <c r="S474" s="32">
        <f t="shared" si="75"/>
        <v>0</v>
      </c>
      <c r="U474" t="b">
        <f t="shared" si="77"/>
        <v>0</v>
      </c>
      <c r="V474" t="b">
        <f t="shared" si="73"/>
        <v>0</v>
      </c>
      <c r="W474" t="b">
        <f t="shared" si="76"/>
        <v>0</v>
      </c>
      <c r="X474" t="b">
        <f t="shared" si="74"/>
        <v>0</v>
      </c>
      <c r="Y474" t="b">
        <f t="shared" si="78"/>
        <v>0</v>
      </c>
      <c r="AA474" t="b">
        <f t="shared" si="79"/>
        <v>0</v>
      </c>
      <c r="AF474" s="7">
        <v>27668.639999999999</v>
      </c>
      <c r="AG474" s="7">
        <v>0</v>
      </c>
      <c r="AH474" s="7">
        <v>0</v>
      </c>
      <c r="AI474" s="7">
        <v>0</v>
      </c>
      <c r="AJ474" s="7">
        <v>0</v>
      </c>
      <c r="AK474" s="7">
        <v>0</v>
      </c>
    </row>
    <row r="475" spans="1:37" hidden="1" outlineLevel="1" x14ac:dyDescent="0.35">
      <c r="A475" s="22">
        <v>0</v>
      </c>
      <c r="B475" s="19" t="s">
        <v>792</v>
      </c>
      <c r="C475" s="19" t="s">
        <v>330</v>
      </c>
      <c r="D475" s="8" t="s">
        <v>210</v>
      </c>
      <c r="E475" s="9">
        <v>1</v>
      </c>
      <c r="F475" s="8" t="s">
        <v>325</v>
      </c>
      <c r="G475" s="9">
        <v>48</v>
      </c>
      <c r="H475" s="9">
        <v>0</v>
      </c>
      <c r="I475" s="10">
        <v>4611.4399999999996</v>
      </c>
      <c r="K475" s="10">
        <v>0</v>
      </c>
      <c r="L475" s="10">
        <v>0</v>
      </c>
      <c r="M475" s="9">
        <v>0</v>
      </c>
      <c r="N475" s="9">
        <v>0</v>
      </c>
      <c r="Q475" s="28">
        <f>_xlfn.XLOOKUP(A475,'[1]Coney Island Sites-Sandy Work C'!$B:$B,'[1]Coney Island Sites-Sandy Work C'!$M:$M,0)</f>
        <v>0</v>
      </c>
      <c r="R475" s="33">
        <f>_xlfn.XLOOKUP(A475,'[1]Coney Island Sites-Sandy Work C'!$B:$B,'[1]Coney Island Sites-Sandy Work C'!$D:$D,0)</f>
        <v>0</v>
      </c>
      <c r="S475" s="33">
        <f t="shared" si="75"/>
        <v>0</v>
      </c>
      <c r="U475" t="b">
        <f t="shared" si="77"/>
        <v>0</v>
      </c>
      <c r="V475" t="b">
        <f t="shared" si="73"/>
        <v>0</v>
      </c>
      <c r="W475" t="b">
        <f t="shared" si="76"/>
        <v>0</v>
      </c>
      <c r="X475" t="b">
        <f t="shared" si="74"/>
        <v>0</v>
      </c>
      <c r="Y475" t="b">
        <f t="shared" si="78"/>
        <v>0</v>
      </c>
      <c r="AA475" t="b">
        <f t="shared" si="79"/>
        <v>0</v>
      </c>
      <c r="AF475" s="10">
        <v>0</v>
      </c>
      <c r="AG475" s="10">
        <v>0</v>
      </c>
      <c r="AH475" s="10">
        <v>0</v>
      </c>
      <c r="AI475" s="10">
        <v>0</v>
      </c>
      <c r="AJ475" s="10">
        <v>0</v>
      </c>
      <c r="AK475" s="10">
        <v>0</v>
      </c>
    </row>
    <row r="476" spans="1:37" hidden="1" outlineLevel="1" x14ac:dyDescent="0.35">
      <c r="A476" s="22">
        <v>0</v>
      </c>
      <c r="B476" s="19" t="s">
        <v>792</v>
      </c>
      <c r="C476" s="19" t="s">
        <v>330</v>
      </c>
      <c r="D476" s="8" t="s">
        <v>211</v>
      </c>
      <c r="E476" s="9">
        <v>1</v>
      </c>
      <c r="F476" s="8" t="s">
        <v>325</v>
      </c>
      <c r="G476" s="9">
        <v>48</v>
      </c>
      <c r="H476" s="9">
        <v>0</v>
      </c>
      <c r="I476" s="10">
        <v>4611.4399999999996</v>
      </c>
      <c r="K476" s="10">
        <v>0</v>
      </c>
      <c r="L476" s="10">
        <v>0</v>
      </c>
      <c r="M476" s="9">
        <v>0</v>
      </c>
      <c r="N476" s="9">
        <v>0</v>
      </c>
      <c r="Q476" s="28">
        <f>_xlfn.XLOOKUP(A476,'[1]Coney Island Sites-Sandy Work C'!$B:$B,'[1]Coney Island Sites-Sandy Work C'!$M:$M,0)</f>
        <v>0</v>
      </c>
      <c r="R476" s="33">
        <f>_xlfn.XLOOKUP(A476,'[1]Coney Island Sites-Sandy Work C'!$B:$B,'[1]Coney Island Sites-Sandy Work C'!$D:$D,0)</f>
        <v>0</v>
      </c>
      <c r="S476" s="33">
        <f t="shared" si="75"/>
        <v>0</v>
      </c>
      <c r="U476" t="b">
        <f t="shared" si="77"/>
        <v>0</v>
      </c>
      <c r="V476" t="b">
        <f t="shared" si="73"/>
        <v>0</v>
      </c>
      <c r="W476" t="b">
        <f t="shared" si="76"/>
        <v>0</v>
      </c>
      <c r="X476" t="b">
        <f t="shared" si="74"/>
        <v>0</v>
      </c>
      <c r="Y476" t="b">
        <f t="shared" si="78"/>
        <v>0</v>
      </c>
      <c r="AA476" t="b">
        <f t="shared" si="79"/>
        <v>0</v>
      </c>
      <c r="AF476" s="10">
        <v>0</v>
      </c>
      <c r="AG476" s="10">
        <v>0</v>
      </c>
      <c r="AH476" s="10">
        <v>0</v>
      </c>
      <c r="AI476" s="10">
        <v>0</v>
      </c>
      <c r="AJ476" s="10">
        <v>0</v>
      </c>
      <c r="AK476" s="10">
        <v>0</v>
      </c>
    </row>
    <row r="477" spans="1:37" hidden="1" outlineLevel="1" x14ac:dyDescent="0.35">
      <c r="A477" s="22">
        <v>0</v>
      </c>
      <c r="B477" s="19" t="s">
        <v>792</v>
      </c>
      <c r="C477" s="19" t="s">
        <v>330</v>
      </c>
      <c r="D477" s="8" t="s">
        <v>212</v>
      </c>
      <c r="E477" s="9">
        <v>1</v>
      </c>
      <c r="F477" s="8" t="s">
        <v>325</v>
      </c>
      <c r="G477" s="9">
        <v>48</v>
      </c>
      <c r="H477" s="9">
        <v>0</v>
      </c>
      <c r="I477" s="10">
        <v>4611.4399999999996</v>
      </c>
      <c r="K477" s="10">
        <v>0</v>
      </c>
      <c r="L477" s="10">
        <v>0</v>
      </c>
      <c r="M477" s="9">
        <v>0</v>
      </c>
      <c r="N477" s="9">
        <v>0</v>
      </c>
      <c r="Q477" s="28">
        <f>_xlfn.XLOOKUP(A477,'[1]Coney Island Sites-Sandy Work C'!$B:$B,'[1]Coney Island Sites-Sandy Work C'!$M:$M,0)</f>
        <v>0</v>
      </c>
      <c r="R477" s="33">
        <f>_xlfn.XLOOKUP(A477,'[1]Coney Island Sites-Sandy Work C'!$B:$B,'[1]Coney Island Sites-Sandy Work C'!$D:$D,0)</f>
        <v>0</v>
      </c>
      <c r="S477" s="33">
        <f t="shared" si="75"/>
        <v>0</v>
      </c>
      <c r="U477" t="b">
        <f t="shared" si="77"/>
        <v>0</v>
      </c>
      <c r="V477" t="b">
        <f t="shared" si="73"/>
        <v>0</v>
      </c>
      <c r="W477" t="b">
        <f t="shared" si="76"/>
        <v>0</v>
      </c>
      <c r="X477" t="b">
        <f t="shared" si="74"/>
        <v>0</v>
      </c>
      <c r="Y477" t="b">
        <f t="shared" si="78"/>
        <v>0</v>
      </c>
      <c r="AA477" t="b">
        <f t="shared" si="79"/>
        <v>0</v>
      </c>
      <c r="AF477" s="10">
        <v>0</v>
      </c>
      <c r="AG477" s="10">
        <v>0</v>
      </c>
      <c r="AH477" s="10">
        <v>0</v>
      </c>
      <c r="AI477" s="10">
        <v>0</v>
      </c>
      <c r="AJ477" s="10">
        <v>0</v>
      </c>
      <c r="AK477" s="10">
        <v>0</v>
      </c>
    </row>
    <row r="478" spans="1:37" hidden="1" outlineLevel="1" x14ac:dyDescent="0.35">
      <c r="A478" s="22">
        <v>0</v>
      </c>
      <c r="B478" s="19" t="s">
        <v>792</v>
      </c>
      <c r="C478" s="19" t="s">
        <v>330</v>
      </c>
      <c r="D478" s="8" t="s">
        <v>213</v>
      </c>
      <c r="E478" s="9">
        <v>1</v>
      </c>
      <c r="F478" s="8" t="s">
        <v>325</v>
      </c>
      <c r="G478" s="9">
        <v>48</v>
      </c>
      <c r="H478" s="9">
        <v>0</v>
      </c>
      <c r="I478" s="10">
        <v>4611.4399999999996</v>
      </c>
      <c r="K478" s="10">
        <v>0</v>
      </c>
      <c r="L478" s="10">
        <v>0</v>
      </c>
      <c r="M478" s="9">
        <v>0</v>
      </c>
      <c r="N478" s="9">
        <v>0</v>
      </c>
      <c r="Q478" s="28">
        <f>_xlfn.XLOOKUP(A478,'[1]Coney Island Sites-Sandy Work C'!$B:$B,'[1]Coney Island Sites-Sandy Work C'!$M:$M,0)</f>
        <v>0</v>
      </c>
      <c r="R478" s="33">
        <f>_xlfn.XLOOKUP(A478,'[1]Coney Island Sites-Sandy Work C'!$B:$B,'[1]Coney Island Sites-Sandy Work C'!$D:$D,0)</f>
        <v>0</v>
      </c>
      <c r="S478" s="33">
        <f t="shared" si="75"/>
        <v>0</v>
      </c>
      <c r="U478" t="b">
        <f t="shared" si="77"/>
        <v>0</v>
      </c>
      <c r="V478" t="b">
        <f t="shared" si="73"/>
        <v>0</v>
      </c>
      <c r="W478" t="b">
        <f t="shared" si="76"/>
        <v>0</v>
      </c>
      <c r="X478" t="b">
        <f t="shared" si="74"/>
        <v>0</v>
      </c>
      <c r="Y478" t="b">
        <f t="shared" si="78"/>
        <v>0</v>
      </c>
      <c r="AA478" t="b">
        <f t="shared" si="79"/>
        <v>0</v>
      </c>
      <c r="AF478" s="10">
        <v>0</v>
      </c>
      <c r="AG478" s="10">
        <v>0</v>
      </c>
      <c r="AH478" s="10">
        <v>0</v>
      </c>
      <c r="AI478" s="10">
        <v>0</v>
      </c>
      <c r="AJ478" s="10">
        <v>0</v>
      </c>
      <c r="AK478" s="10">
        <v>0</v>
      </c>
    </row>
    <row r="479" spans="1:37" hidden="1" outlineLevel="1" x14ac:dyDescent="0.35">
      <c r="A479" s="22">
        <v>0</v>
      </c>
      <c r="B479" s="19" t="s">
        <v>792</v>
      </c>
      <c r="C479" s="19" t="s">
        <v>330</v>
      </c>
      <c r="D479" s="8" t="s">
        <v>214</v>
      </c>
      <c r="E479" s="9">
        <v>1</v>
      </c>
      <c r="F479" s="8" t="s">
        <v>325</v>
      </c>
      <c r="G479" s="9">
        <v>48</v>
      </c>
      <c r="H479" s="9">
        <v>0</v>
      </c>
      <c r="I479" s="10">
        <v>4611.4399999999996</v>
      </c>
      <c r="K479" s="10">
        <v>0</v>
      </c>
      <c r="L479" s="10">
        <v>0</v>
      </c>
      <c r="M479" s="9">
        <v>0</v>
      </c>
      <c r="N479" s="9">
        <v>0</v>
      </c>
      <c r="Q479" s="28">
        <f>_xlfn.XLOOKUP(A479,'[1]Coney Island Sites-Sandy Work C'!$B:$B,'[1]Coney Island Sites-Sandy Work C'!$M:$M,0)</f>
        <v>0</v>
      </c>
      <c r="R479" s="33">
        <f>_xlfn.XLOOKUP(A479,'[1]Coney Island Sites-Sandy Work C'!$B:$B,'[1]Coney Island Sites-Sandy Work C'!$D:$D,0)</f>
        <v>0</v>
      </c>
      <c r="S479" s="33">
        <f t="shared" si="75"/>
        <v>0</v>
      </c>
      <c r="U479" t="b">
        <f t="shared" si="77"/>
        <v>0</v>
      </c>
      <c r="V479" t="b">
        <f t="shared" si="73"/>
        <v>0</v>
      </c>
      <c r="W479" t="b">
        <f t="shared" si="76"/>
        <v>0</v>
      </c>
      <c r="X479" t="b">
        <f t="shared" si="74"/>
        <v>0</v>
      </c>
      <c r="Y479" t="b">
        <f t="shared" si="78"/>
        <v>0</v>
      </c>
      <c r="AA479" t="b">
        <f t="shared" si="79"/>
        <v>0</v>
      </c>
      <c r="AF479" s="10">
        <v>0</v>
      </c>
      <c r="AG479" s="10">
        <v>0</v>
      </c>
      <c r="AH479" s="10">
        <v>0</v>
      </c>
      <c r="AI479" s="10">
        <v>0</v>
      </c>
      <c r="AJ479" s="10">
        <v>0</v>
      </c>
      <c r="AK479" s="10">
        <v>0</v>
      </c>
    </row>
    <row r="480" spans="1:37" hidden="1" outlineLevel="1" x14ac:dyDescent="0.35">
      <c r="A480" s="22">
        <v>0</v>
      </c>
      <c r="B480" s="19" t="s">
        <v>792</v>
      </c>
      <c r="C480" s="19" t="s">
        <v>330</v>
      </c>
      <c r="D480" s="8" t="s">
        <v>215</v>
      </c>
      <c r="E480" s="9">
        <v>1</v>
      </c>
      <c r="F480" s="8" t="s">
        <v>325</v>
      </c>
      <c r="G480" s="9">
        <v>48</v>
      </c>
      <c r="H480" s="9">
        <v>0</v>
      </c>
      <c r="I480" s="10">
        <v>4611.4399999999996</v>
      </c>
      <c r="K480" s="10">
        <v>0</v>
      </c>
      <c r="L480" s="10">
        <v>0</v>
      </c>
      <c r="M480" s="9">
        <v>0</v>
      </c>
      <c r="N480" s="9">
        <v>0</v>
      </c>
      <c r="Q480" s="28">
        <f>_xlfn.XLOOKUP(A480,'[1]Coney Island Sites-Sandy Work C'!$B:$B,'[1]Coney Island Sites-Sandy Work C'!$M:$M,0)</f>
        <v>0</v>
      </c>
      <c r="R480" s="33">
        <f>_xlfn.XLOOKUP(A480,'[1]Coney Island Sites-Sandy Work C'!$B:$B,'[1]Coney Island Sites-Sandy Work C'!$D:$D,0)</f>
        <v>0</v>
      </c>
      <c r="S480" s="33">
        <f t="shared" si="75"/>
        <v>0</v>
      </c>
      <c r="U480" t="b">
        <f t="shared" si="77"/>
        <v>0</v>
      </c>
      <c r="V480" t="b">
        <f t="shared" si="73"/>
        <v>0</v>
      </c>
      <c r="W480" t="b">
        <f t="shared" si="76"/>
        <v>0</v>
      </c>
      <c r="X480" t="b">
        <f t="shared" si="74"/>
        <v>0</v>
      </c>
      <c r="Y480" t="b">
        <f t="shared" si="78"/>
        <v>0</v>
      </c>
      <c r="AA480" t="b">
        <f t="shared" si="79"/>
        <v>0</v>
      </c>
      <c r="AF480" s="10">
        <v>0</v>
      </c>
      <c r="AG480" s="10">
        <v>0</v>
      </c>
      <c r="AH480" s="10">
        <v>0</v>
      </c>
      <c r="AI480" s="10">
        <v>0</v>
      </c>
      <c r="AJ480" s="10">
        <v>0</v>
      </c>
      <c r="AK480" s="10">
        <v>0</v>
      </c>
    </row>
    <row r="481" spans="1:37" hidden="1" collapsed="1" x14ac:dyDescent="0.35">
      <c r="A481" s="20">
        <v>0</v>
      </c>
      <c r="B481" s="17" t="s">
        <v>789</v>
      </c>
      <c r="C481" s="17" t="s">
        <v>332</v>
      </c>
      <c r="D481" s="4" t="s">
        <v>333</v>
      </c>
      <c r="E481" s="3">
        <v>313</v>
      </c>
      <c r="F481" s="4" t="s">
        <v>27</v>
      </c>
      <c r="G481" s="3">
        <v>34</v>
      </c>
      <c r="H481" s="3">
        <v>9.2058823529411757</v>
      </c>
      <c r="I481" s="2">
        <v>3491.54</v>
      </c>
      <c r="J481" s="40">
        <f>K481/N481</f>
        <v>102.69235294117647</v>
      </c>
      <c r="K481" s="2">
        <v>3491.54</v>
      </c>
      <c r="L481" s="2">
        <v>3491.54</v>
      </c>
      <c r="M481" s="3">
        <v>313</v>
      </c>
      <c r="N481" s="3">
        <v>34</v>
      </c>
      <c r="Q481" s="24">
        <f>_xlfn.XLOOKUP(A481,'[1]Coney Island Sites-Sandy Work C'!$B:$B,'[1]Coney Island Sites-Sandy Work C'!$M:$M,0)</f>
        <v>0</v>
      </c>
      <c r="R481" s="31">
        <f>_xlfn.XLOOKUP(A481,'[1]Coney Island Sites-Sandy Work C'!$B:$B,'[1]Coney Island Sites-Sandy Work C'!$D:$D,0)</f>
        <v>0</v>
      </c>
      <c r="S481" s="31">
        <f t="shared" si="75"/>
        <v>0</v>
      </c>
      <c r="U481" t="b">
        <f t="shared" si="77"/>
        <v>0</v>
      </c>
      <c r="V481" t="b">
        <f t="shared" si="73"/>
        <v>0</v>
      </c>
      <c r="W481" t="b">
        <f t="shared" si="76"/>
        <v>0</v>
      </c>
      <c r="X481" t="b">
        <f t="shared" si="74"/>
        <v>1</v>
      </c>
      <c r="Y481" t="b">
        <f t="shared" si="78"/>
        <v>0</v>
      </c>
      <c r="AA481" t="b">
        <f t="shared" si="79"/>
        <v>0</v>
      </c>
      <c r="AF481" s="2">
        <v>3491.54</v>
      </c>
      <c r="AG481" s="2">
        <v>0</v>
      </c>
      <c r="AH481" s="2">
        <v>0</v>
      </c>
      <c r="AI481" s="2">
        <v>0</v>
      </c>
      <c r="AJ481" s="2">
        <v>0</v>
      </c>
      <c r="AK481" s="2">
        <v>0</v>
      </c>
    </row>
    <row r="482" spans="1:37" hidden="1" x14ac:dyDescent="0.35">
      <c r="A482" s="21">
        <v>0</v>
      </c>
      <c r="B482" s="18" t="s">
        <v>792</v>
      </c>
      <c r="C482" s="18" t="s">
        <v>334</v>
      </c>
      <c r="D482" s="5" t="s">
        <v>335</v>
      </c>
      <c r="E482" s="6">
        <v>18</v>
      </c>
      <c r="F482" s="5" t="s">
        <v>325</v>
      </c>
      <c r="G482" s="6">
        <v>0</v>
      </c>
      <c r="H482" s="6">
        <v>1</v>
      </c>
      <c r="I482" s="7">
        <v>90000</v>
      </c>
      <c r="K482" s="7">
        <v>0</v>
      </c>
      <c r="L482" s="7">
        <v>0</v>
      </c>
      <c r="M482" s="6">
        <v>0</v>
      </c>
      <c r="N482" s="6">
        <v>0</v>
      </c>
      <c r="Q482" s="27">
        <f>_xlfn.XLOOKUP(A482,'[1]Coney Island Sites-Sandy Work C'!$B:$B,'[1]Coney Island Sites-Sandy Work C'!$M:$M,0)</f>
        <v>0</v>
      </c>
      <c r="R482" s="32">
        <f>_xlfn.XLOOKUP(A482,'[1]Coney Island Sites-Sandy Work C'!$B:$B,'[1]Coney Island Sites-Sandy Work C'!$D:$D,0)</f>
        <v>0</v>
      </c>
      <c r="S482" s="32">
        <f t="shared" si="75"/>
        <v>0</v>
      </c>
      <c r="U482" t="b">
        <f t="shared" si="77"/>
        <v>0</v>
      </c>
      <c r="V482" t="b">
        <f t="shared" si="73"/>
        <v>0</v>
      </c>
      <c r="W482" t="b">
        <f t="shared" si="76"/>
        <v>0</v>
      </c>
      <c r="X482" t="b">
        <f t="shared" si="74"/>
        <v>0</v>
      </c>
      <c r="Y482" t="b">
        <f t="shared" si="78"/>
        <v>0</v>
      </c>
      <c r="AA482" t="b">
        <f t="shared" si="79"/>
        <v>0</v>
      </c>
      <c r="AF482" s="7">
        <v>0</v>
      </c>
      <c r="AG482" s="7">
        <v>0</v>
      </c>
      <c r="AH482" s="7">
        <v>0</v>
      </c>
      <c r="AI482" s="7">
        <v>90000</v>
      </c>
      <c r="AJ482" s="7">
        <v>0</v>
      </c>
      <c r="AK482" s="7">
        <v>0</v>
      </c>
    </row>
    <row r="483" spans="1:37" hidden="1" x14ac:dyDescent="0.35">
      <c r="A483" s="20">
        <v>0</v>
      </c>
      <c r="B483" s="17" t="s">
        <v>792</v>
      </c>
      <c r="C483" s="17" t="s">
        <v>336</v>
      </c>
      <c r="D483" s="4" t="s">
        <v>337</v>
      </c>
      <c r="E483" s="3">
        <v>18</v>
      </c>
      <c r="F483" s="4" t="s">
        <v>325</v>
      </c>
      <c r="G483" s="3">
        <v>0</v>
      </c>
      <c r="H483" s="3">
        <v>1</v>
      </c>
      <c r="I483" s="2">
        <v>90000</v>
      </c>
      <c r="K483" s="2">
        <v>0</v>
      </c>
      <c r="L483" s="2">
        <v>0</v>
      </c>
      <c r="M483" s="3">
        <v>0</v>
      </c>
      <c r="N483" s="3">
        <v>0</v>
      </c>
      <c r="Q483" s="24">
        <f>_xlfn.XLOOKUP(A483,'[1]Coney Island Sites-Sandy Work C'!$B:$B,'[1]Coney Island Sites-Sandy Work C'!$M:$M,0)</f>
        <v>0</v>
      </c>
      <c r="R483" s="31">
        <f>_xlfn.XLOOKUP(A483,'[1]Coney Island Sites-Sandy Work C'!$B:$B,'[1]Coney Island Sites-Sandy Work C'!$D:$D,0)</f>
        <v>0</v>
      </c>
      <c r="S483" s="31">
        <f t="shared" si="75"/>
        <v>0</v>
      </c>
      <c r="U483" t="b">
        <f t="shared" si="77"/>
        <v>0</v>
      </c>
      <c r="V483" t="b">
        <f t="shared" si="73"/>
        <v>0</v>
      </c>
      <c r="W483" t="b">
        <f t="shared" si="76"/>
        <v>0</v>
      </c>
      <c r="X483" t="b">
        <f t="shared" si="74"/>
        <v>0</v>
      </c>
      <c r="Y483" t="b">
        <f t="shared" si="78"/>
        <v>0</v>
      </c>
      <c r="AA483" t="b">
        <f t="shared" si="79"/>
        <v>0</v>
      </c>
      <c r="AF483" s="2">
        <v>0</v>
      </c>
      <c r="AG483" s="2">
        <v>0</v>
      </c>
      <c r="AH483" s="2">
        <v>0</v>
      </c>
      <c r="AI483" s="2">
        <v>90000</v>
      </c>
      <c r="AJ483" s="2">
        <v>0</v>
      </c>
      <c r="AK483" s="2">
        <v>0</v>
      </c>
    </row>
    <row r="484" spans="1:37" hidden="1" x14ac:dyDescent="0.35">
      <c r="A484" s="21">
        <v>0</v>
      </c>
      <c r="B484" s="18" t="s">
        <v>789</v>
      </c>
      <c r="C484" s="18" t="s">
        <v>338</v>
      </c>
      <c r="D484" s="5" t="s">
        <v>339</v>
      </c>
      <c r="E484" s="6">
        <v>140655</v>
      </c>
      <c r="F484" s="5" t="s">
        <v>83</v>
      </c>
      <c r="G484" s="6">
        <v>0</v>
      </c>
      <c r="H484" s="6">
        <v>1</v>
      </c>
      <c r="I484" s="7">
        <v>1007406.25</v>
      </c>
      <c r="K484" s="7">
        <v>0</v>
      </c>
      <c r="L484" s="7">
        <v>0</v>
      </c>
      <c r="M484" s="6">
        <v>0</v>
      </c>
      <c r="N484" s="6">
        <v>0</v>
      </c>
      <c r="Q484" s="27">
        <f>_xlfn.XLOOKUP(A484,'[1]Coney Island Sites-Sandy Work C'!$B:$B,'[1]Coney Island Sites-Sandy Work C'!$M:$M,0)</f>
        <v>0</v>
      </c>
      <c r="R484" s="32">
        <f>_xlfn.XLOOKUP(A484,'[1]Coney Island Sites-Sandy Work C'!$B:$B,'[1]Coney Island Sites-Sandy Work C'!$D:$D,0)</f>
        <v>0</v>
      </c>
      <c r="S484" s="32">
        <f t="shared" si="75"/>
        <v>0</v>
      </c>
      <c r="U484" t="b">
        <f t="shared" si="77"/>
        <v>0</v>
      </c>
      <c r="V484" t="b">
        <f t="shared" si="73"/>
        <v>0</v>
      </c>
      <c r="W484" t="b">
        <f t="shared" si="76"/>
        <v>0</v>
      </c>
      <c r="X484" t="b">
        <f t="shared" si="74"/>
        <v>0</v>
      </c>
      <c r="Y484" t="b">
        <f t="shared" si="78"/>
        <v>0</v>
      </c>
      <c r="AA484" t="b">
        <f t="shared" si="79"/>
        <v>0</v>
      </c>
      <c r="AF484" s="7">
        <v>0</v>
      </c>
      <c r="AG484" s="7">
        <v>1007406.25</v>
      </c>
      <c r="AH484" s="7">
        <v>0</v>
      </c>
      <c r="AI484" s="7">
        <v>0</v>
      </c>
      <c r="AJ484" s="7">
        <v>0</v>
      </c>
      <c r="AK484" s="7">
        <v>0</v>
      </c>
    </row>
    <row r="485" spans="1:37" hidden="1" x14ac:dyDescent="0.35">
      <c r="A485" s="20">
        <v>0</v>
      </c>
      <c r="B485" s="17" t="s">
        <v>789</v>
      </c>
      <c r="C485" s="17" t="s">
        <v>340</v>
      </c>
      <c r="D485" s="4" t="s">
        <v>341</v>
      </c>
      <c r="E485" s="3">
        <v>14065.5</v>
      </c>
      <c r="F485" s="4" t="s">
        <v>83</v>
      </c>
      <c r="G485" s="3">
        <v>11.5</v>
      </c>
      <c r="H485" s="3">
        <v>1223.086956521739</v>
      </c>
      <c r="I485" s="2">
        <v>135030.35999999999</v>
      </c>
      <c r="J485" s="40">
        <f t="shared" ref="J485:J486" si="80">K485/N485</f>
        <v>101.99391304347827</v>
      </c>
      <c r="K485" s="2">
        <v>1172.93</v>
      </c>
      <c r="L485" s="2">
        <v>1172.93</v>
      </c>
      <c r="M485" s="3">
        <v>0</v>
      </c>
      <c r="N485" s="3">
        <v>11.5</v>
      </c>
      <c r="Q485" s="24">
        <f>_xlfn.XLOOKUP(A485,'[1]Coney Island Sites-Sandy Work C'!$B:$B,'[1]Coney Island Sites-Sandy Work C'!$M:$M,0)</f>
        <v>0</v>
      </c>
      <c r="R485" s="31">
        <f>_xlfn.XLOOKUP(A485,'[1]Coney Island Sites-Sandy Work C'!$B:$B,'[1]Coney Island Sites-Sandy Work C'!$D:$D,0)</f>
        <v>0</v>
      </c>
      <c r="S485" s="31">
        <f t="shared" si="75"/>
        <v>0</v>
      </c>
      <c r="U485" t="b">
        <f t="shared" si="77"/>
        <v>0</v>
      </c>
      <c r="V485" t="b">
        <f t="shared" si="73"/>
        <v>1</v>
      </c>
      <c r="W485" t="b">
        <f t="shared" si="76"/>
        <v>1</v>
      </c>
      <c r="X485" t="b">
        <f t="shared" si="74"/>
        <v>0</v>
      </c>
      <c r="Y485" t="b">
        <f t="shared" si="78"/>
        <v>0</v>
      </c>
      <c r="AA485" t="b">
        <f t="shared" si="79"/>
        <v>0</v>
      </c>
      <c r="AF485" s="2">
        <v>1172.93</v>
      </c>
      <c r="AG485" s="2">
        <v>133857.43</v>
      </c>
      <c r="AH485" s="2">
        <v>0</v>
      </c>
      <c r="AI485" s="2">
        <v>0</v>
      </c>
      <c r="AJ485" s="2">
        <v>0</v>
      </c>
      <c r="AK485" s="2">
        <v>0</v>
      </c>
    </row>
    <row r="486" spans="1:37" hidden="1" x14ac:dyDescent="0.35">
      <c r="A486" s="21">
        <v>0</v>
      </c>
      <c r="B486" s="18" t="s">
        <v>789</v>
      </c>
      <c r="C486" s="18" t="s">
        <v>342</v>
      </c>
      <c r="D486" s="5" t="s">
        <v>343</v>
      </c>
      <c r="E486" s="6">
        <v>214.5</v>
      </c>
      <c r="F486" s="5" t="s">
        <v>27</v>
      </c>
      <c r="G486" s="6">
        <v>190.1</v>
      </c>
      <c r="H486" s="6">
        <v>1.1283534981588641</v>
      </c>
      <c r="I486" s="7">
        <v>20000</v>
      </c>
      <c r="J486" s="40">
        <f t="shared" si="80"/>
        <v>100.08328293736501</v>
      </c>
      <c r="K486" s="7">
        <v>23169.279999999999</v>
      </c>
      <c r="L486" s="7">
        <v>23169.279999999999</v>
      </c>
      <c r="M486" s="6">
        <v>214.5</v>
      </c>
      <c r="N486" s="6">
        <v>231.5</v>
      </c>
      <c r="Q486" s="27">
        <f>_xlfn.XLOOKUP(A486,'[1]Coney Island Sites-Sandy Work C'!$B:$B,'[1]Coney Island Sites-Sandy Work C'!$M:$M,0)</f>
        <v>0</v>
      </c>
      <c r="R486" s="32">
        <f>_xlfn.XLOOKUP(A486,'[1]Coney Island Sites-Sandy Work C'!$B:$B,'[1]Coney Island Sites-Sandy Work C'!$D:$D,0)</f>
        <v>0</v>
      </c>
      <c r="S486" s="32">
        <f t="shared" si="75"/>
        <v>0</v>
      </c>
      <c r="U486" s="39" t="b">
        <f t="shared" si="77"/>
        <v>1</v>
      </c>
      <c r="V486" t="b">
        <f t="shared" si="73"/>
        <v>1</v>
      </c>
      <c r="W486" t="b">
        <f t="shared" si="76"/>
        <v>0</v>
      </c>
      <c r="X486" t="b">
        <f t="shared" si="74"/>
        <v>1</v>
      </c>
      <c r="Y486" t="b">
        <f t="shared" si="78"/>
        <v>1</v>
      </c>
      <c r="AA486" t="b">
        <f t="shared" si="79"/>
        <v>0</v>
      </c>
      <c r="AF486" s="7">
        <v>20000</v>
      </c>
      <c r="AG486" s="7">
        <v>0</v>
      </c>
      <c r="AH486" s="7">
        <v>0</v>
      </c>
      <c r="AI486" s="7">
        <v>0</v>
      </c>
      <c r="AJ486" s="7">
        <v>0</v>
      </c>
      <c r="AK486" s="7">
        <v>0</v>
      </c>
    </row>
    <row r="487" spans="1:37" hidden="1" x14ac:dyDescent="0.35">
      <c r="A487" s="20">
        <v>0</v>
      </c>
      <c r="B487" s="17" t="s">
        <v>790</v>
      </c>
      <c r="C487" s="17" t="s">
        <v>344</v>
      </c>
      <c r="D487" s="4" t="s">
        <v>345</v>
      </c>
      <c r="E487" s="3">
        <v>38765</v>
      </c>
      <c r="F487" s="4" t="s">
        <v>83</v>
      </c>
      <c r="G487" s="3">
        <v>0</v>
      </c>
      <c r="H487" s="3">
        <v>1</v>
      </c>
      <c r="I487" s="2">
        <v>3350000</v>
      </c>
      <c r="K487" s="2">
        <v>0</v>
      </c>
      <c r="L487" s="2">
        <v>3350000</v>
      </c>
      <c r="M487" s="3">
        <v>0</v>
      </c>
      <c r="N487" s="3">
        <v>0</v>
      </c>
      <c r="Q487" s="24">
        <f>_xlfn.XLOOKUP(A487,'[1]Coney Island Sites-Sandy Work C'!$B:$B,'[1]Coney Island Sites-Sandy Work C'!$M:$M,0)</f>
        <v>0</v>
      </c>
      <c r="R487" s="31">
        <f>_xlfn.XLOOKUP(A487,'[1]Coney Island Sites-Sandy Work C'!$B:$B,'[1]Coney Island Sites-Sandy Work C'!$D:$D,0)</f>
        <v>0</v>
      </c>
      <c r="S487" s="31">
        <f t="shared" si="75"/>
        <v>0</v>
      </c>
      <c r="U487" t="b">
        <f t="shared" si="77"/>
        <v>0</v>
      </c>
      <c r="V487" t="b">
        <f t="shared" si="73"/>
        <v>0</v>
      </c>
      <c r="W487" t="b">
        <f t="shared" si="76"/>
        <v>0</v>
      </c>
      <c r="X487" t="b">
        <f t="shared" si="74"/>
        <v>0</v>
      </c>
      <c r="Y487" t="b">
        <f t="shared" si="78"/>
        <v>0</v>
      </c>
      <c r="AA487" t="b">
        <f t="shared" si="79"/>
        <v>0</v>
      </c>
      <c r="AF487" s="2">
        <v>0</v>
      </c>
      <c r="AG487" s="2">
        <v>3350000</v>
      </c>
      <c r="AH487" s="2">
        <v>0</v>
      </c>
      <c r="AI487" s="2">
        <v>0</v>
      </c>
      <c r="AJ487" s="2">
        <v>0</v>
      </c>
      <c r="AK487" s="2">
        <v>0</v>
      </c>
    </row>
    <row r="488" spans="1:37" hidden="1" x14ac:dyDescent="0.35">
      <c r="A488" s="21">
        <v>0</v>
      </c>
      <c r="B488" s="18" t="s">
        <v>790</v>
      </c>
      <c r="C488" s="18" t="s">
        <v>346</v>
      </c>
      <c r="D488" s="5" t="s">
        <v>347</v>
      </c>
      <c r="E488" s="6">
        <v>0</v>
      </c>
      <c r="F488" s="42" t="s">
        <v>60</v>
      </c>
      <c r="G488" s="6">
        <v>0</v>
      </c>
      <c r="H488" s="6">
        <v>1</v>
      </c>
      <c r="I488" s="7">
        <v>100000</v>
      </c>
      <c r="K488" s="7">
        <v>0</v>
      </c>
      <c r="L488" s="7">
        <v>0</v>
      </c>
      <c r="M488" s="6">
        <v>0</v>
      </c>
      <c r="N488" s="6">
        <v>0</v>
      </c>
      <c r="Q488" s="27">
        <f>_xlfn.XLOOKUP(A488,'[1]Coney Island Sites-Sandy Work C'!$B:$B,'[1]Coney Island Sites-Sandy Work C'!$M:$M,0)</f>
        <v>0</v>
      </c>
      <c r="R488" s="32">
        <f>_xlfn.XLOOKUP(A488,'[1]Coney Island Sites-Sandy Work C'!$B:$B,'[1]Coney Island Sites-Sandy Work C'!$D:$D,0)</f>
        <v>0</v>
      </c>
      <c r="S488" s="32">
        <f t="shared" si="75"/>
        <v>0</v>
      </c>
      <c r="U488" t="b">
        <f t="shared" si="77"/>
        <v>0</v>
      </c>
      <c r="V488" t="e">
        <f t="shared" si="73"/>
        <v>#DIV/0!</v>
      </c>
      <c r="W488" t="e">
        <f t="shared" si="76"/>
        <v>#DIV/0!</v>
      </c>
      <c r="X488" t="b">
        <f t="shared" si="74"/>
        <v>0</v>
      </c>
      <c r="Y488" t="b">
        <f t="shared" si="78"/>
        <v>0</v>
      </c>
      <c r="AA488" t="b">
        <f t="shared" si="79"/>
        <v>0</v>
      </c>
      <c r="AF488" s="7">
        <v>0</v>
      </c>
      <c r="AG488" s="7">
        <v>100000</v>
      </c>
      <c r="AH488" s="7">
        <v>0</v>
      </c>
      <c r="AI488" s="7">
        <v>0</v>
      </c>
      <c r="AJ488" s="7">
        <v>0</v>
      </c>
      <c r="AK488" s="7">
        <v>0</v>
      </c>
    </row>
    <row r="489" spans="1:37" hidden="1" x14ac:dyDescent="0.35">
      <c r="A489" s="20">
        <v>0</v>
      </c>
      <c r="B489" s="17" t="s">
        <v>789</v>
      </c>
      <c r="C489" s="17" t="s">
        <v>348</v>
      </c>
      <c r="D489" s="4" t="s">
        <v>349</v>
      </c>
      <c r="E489" s="3">
        <v>21000</v>
      </c>
      <c r="F489" s="4" t="s">
        <v>83</v>
      </c>
      <c r="G489" s="3">
        <v>0</v>
      </c>
      <c r="H489" s="3">
        <v>1</v>
      </c>
      <c r="I489" s="2">
        <v>1135000</v>
      </c>
      <c r="K489" s="2">
        <v>0</v>
      </c>
      <c r="L489" s="2">
        <v>0</v>
      </c>
      <c r="M489" s="3">
        <v>0</v>
      </c>
      <c r="N489" s="3">
        <v>0</v>
      </c>
      <c r="Q489" s="24">
        <f>_xlfn.XLOOKUP(A489,'[1]Coney Island Sites-Sandy Work C'!$B:$B,'[1]Coney Island Sites-Sandy Work C'!$M:$M,0)</f>
        <v>0</v>
      </c>
      <c r="R489" s="31">
        <f>_xlfn.XLOOKUP(A489,'[1]Coney Island Sites-Sandy Work C'!$B:$B,'[1]Coney Island Sites-Sandy Work C'!$D:$D,0)</f>
        <v>0</v>
      </c>
      <c r="S489" s="31">
        <f t="shared" si="75"/>
        <v>0</v>
      </c>
      <c r="U489" t="b">
        <f t="shared" si="77"/>
        <v>0</v>
      </c>
      <c r="V489" t="b">
        <f t="shared" si="73"/>
        <v>0</v>
      </c>
      <c r="W489" t="b">
        <f t="shared" si="76"/>
        <v>0</v>
      </c>
      <c r="X489" t="b">
        <f t="shared" si="74"/>
        <v>0</v>
      </c>
      <c r="Y489" t="b">
        <f t="shared" si="78"/>
        <v>0</v>
      </c>
      <c r="AA489" t="b">
        <f t="shared" si="79"/>
        <v>0</v>
      </c>
      <c r="AF489" s="2">
        <v>0</v>
      </c>
      <c r="AG489" s="2">
        <v>1135000</v>
      </c>
      <c r="AH489" s="2">
        <v>0</v>
      </c>
      <c r="AI489" s="2">
        <v>0</v>
      </c>
      <c r="AJ489" s="2">
        <v>0</v>
      </c>
      <c r="AK489" s="2">
        <v>0</v>
      </c>
    </row>
    <row r="490" spans="1:37" hidden="1" x14ac:dyDescent="0.35">
      <c r="A490" s="21">
        <v>0</v>
      </c>
      <c r="B490" s="18" t="s">
        <v>789</v>
      </c>
      <c r="C490" s="18" t="s">
        <v>350</v>
      </c>
      <c r="D490" s="5" t="s">
        <v>351</v>
      </c>
      <c r="E490" s="6">
        <v>0</v>
      </c>
      <c r="F490" s="42" t="s">
        <v>60</v>
      </c>
      <c r="G490" s="6">
        <v>0</v>
      </c>
      <c r="H490" s="6">
        <v>1</v>
      </c>
      <c r="I490" s="7">
        <v>100000</v>
      </c>
      <c r="K490" s="7">
        <v>0</v>
      </c>
      <c r="L490" s="7">
        <v>0</v>
      </c>
      <c r="M490" s="6">
        <v>0</v>
      </c>
      <c r="N490" s="6">
        <v>0</v>
      </c>
      <c r="Q490" s="27">
        <f>_xlfn.XLOOKUP(A490,'[1]Coney Island Sites-Sandy Work C'!$B:$B,'[1]Coney Island Sites-Sandy Work C'!$M:$M,0)</f>
        <v>0</v>
      </c>
      <c r="R490" s="32">
        <f>_xlfn.XLOOKUP(A490,'[1]Coney Island Sites-Sandy Work C'!$B:$B,'[1]Coney Island Sites-Sandy Work C'!$D:$D,0)</f>
        <v>0</v>
      </c>
      <c r="S490" s="32">
        <f t="shared" si="75"/>
        <v>0</v>
      </c>
      <c r="U490" t="b">
        <f t="shared" si="77"/>
        <v>0</v>
      </c>
      <c r="V490" t="e">
        <f t="shared" si="73"/>
        <v>#DIV/0!</v>
      </c>
      <c r="W490" t="e">
        <f t="shared" si="76"/>
        <v>#DIV/0!</v>
      </c>
      <c r="X490" t="b">
        <f t="shared" si="74"/>
        <v>0</v>
      </c>
      <c r="Y490" t="b">
        <f t="shared" si="78"/>
        <v>0</v>
      </c>
      <c r="AA490" t="b">
        <f t="shared" si="79"/>
        <v>0</v>
      </c>
      <c r="AF490" s="7">
        <v>0</v>
      </c>
      <c r="AG490" s="7">
        <v>100000</v>
      </c>
      <c r="AH490" s="7">
        <v>0</v>
      </c>
      <c r="AI490" s="7">
        <v>0</v>
      </c>
      <c r="AJ490" s="7">
        <v>0</v>
      </c>
      <c r="AK490" s="7">
        <v>0</v>
      </c>
    </row>
    <row r="491" spans="1:37" hidden="1" x14ac:dyDescent="0.35">
      <c r="A491" s="20">
        <v>0</v>
      </c>
      <c r="B491" s="17" t="s">
        <v>789</v>
      </c>
      <c r="C491" s="17" t="s">
        <v>352</v>
      </c>
      <c r="D491" s="4" t="s">
        <v>353</v>
      </c>
      <c r="E491" s="3">
        <v>67690</v>
      </c>
      <c r="F491" s="4" t="s">
        <v>83</v>
      </c>
      <c r="G491" s="3">
        <v>0</v>
      </c>
      <c r="H491" s="3">
        <v>1</v>
      </c>
      <c r="I491" s="2">
        <v>239000</v>
      </c>
      <c r="K491" s="2">
        <v>71755.38</v>
      </c>
      <c r="L491" s="2">
        <v>254755.38</v>
      </c>
      <c r="M491" s="3">
        <v>0</v>
      </c>
      <c r="N491" s="3">
        <v>0</v>
      </c>
      <c r="Q491" s="24">
        <f>_xlfn.XLOOKUP(A491,'[1]Coney Island Sites-Sandy Work C'!$B:$B,'[1]Coney Island Sites-Sandy Work C'!$M:$M,0)</f>
        <v>0</v>
      </c>
      <c r="R491" s="31">
        <f>_xlfn.XLOOKUP(A491,'[1]Coney Island Sites-Sandy Work C'!$B:$B,'[1]Coney Island Sites-Sandy Work C'!$D:$D,0)</f>
        <v>0</v>
      </c>
      <c r="S491" s="31">
        <f t="shared" si="75"/>
        <v>0</v>
      </c>
      <c r="U491" t="b">
        <f t="shared" si="77"/>
        <v>0</v>
      </c>
      <c r="V491" t="b">
        <f t="shared" si="73"/>
        <v>1</v>
      </c>
      <c r="W491" t="b">
        <f t="shared" si="76"/>
        <v>1</v>
      </c>
      <c r="X491" t="b">
        <f t="shared" si="74"/>
        <v>0</v>
      </c>
      <c r="Y491" t="b">
        <f t="shared" si="78"/>
        <v>1</v>
      </c>
      <c r="AA491" t="b">
        <f t="shared" si="79"/>
        <v>0</v>
      </c>
      <c r="AF491" s="2">
        <v>0</v>
      </c>
      <c r="AG491" s="2">
        <v>239000</v>
      </c>
      <c r="AH491" s="2">
        <v>0</v>
      </c>
      <c r="AI491" s="2">
        <v>0</v>
      </c>
      <c r="AJ491" s="2">
        <v>0</v>
      </c>
      <c r="AK491" s="2">
        <v>0</v>
      </c>
    </row>
    <row r="492" spans="1:37" hidden="1" x14ac:dyDescent="0.35">
      <c r="A492" s="21">
        <v>0</v>
      </c>
      <c r="B492" s="18" t="s">
        <v>789</v>
      </c>
      <c r="C492" s="18" t="s">
        <v>354</v>
      </c>
      <c r="D492" s="5" t="s">
        <v>355</v>
      </c>
      <c r="E492" s="6">
        <v>0</v>
      </c>
      <c r="F492" s="42" t="s">
        <v>60</v>
      </c>
      <c r="G492" s="6">
        <v>0</v>
      </c>
      <c r="H492" s="6">
        <v>1</v>
      </c>
      <c r="I492" s="7">
        <v>15000</v>
      </c>
      <c r="K492" s="7">
        <v>0</v>
      </c>
      <c r="L492" s="7">
        <v>0</v>
      </c>
      <c r="M492" s="6">
        <v>0</v>
      </c>
      <c r="N492" s="6">
        <v>0</v>
      </c>
      <c r="Q492" s="27">
        <f>_xlfn.XLOOKUP(A492,'[1]Coney Island Sites-Sandy Work C'!$B:$B,'[1]Coney Island Sites-Sandy Work C'!$M:$M,0)</f>
        <v>0</v>
      </c>
      <c r="R492" s="32">
        <f>_xlfn.XLOOKUP(A492,'[1]Coney Island Sites-Sandy Work C'!$B:$B,'[1]Coney Island Sites-Sandy Work C'!$D:$D,0)</f>
        <v>0</v>
      </c>
      <c r="S492" s="32">
        <f t="shared" si="75"/>
        <v>0</v>
      </c>
      <c r="U492" t="b">
        <f t="shared" si="77"/>
        <v>0</v>
      </c>
      <c r="V492" t="e">
        <f t="shared" si="73"/>
        <v>#DIV/0!</v>
      </c>
      <c r="W492" t="e">
        <f t="shared" si="76"/>
        <v>#DIV/0!</v>
      </c>
      <c r="X492" t="b">
        <f t="shared" si="74"/>
        <v>0</v>
      </c>
      <c r="Y492" t="b">
        <f t="shared" si="78"/>
        <v>0</v>
      </c>
      <c r="AA492" t="b">
        <f t="shared" si="79"/>
        <v>0</v>
      </c>
      <c r="AF492" s="7">
        <v>0</v>
      </c>
      <c r="AG492" s="7">
        <v>15000</v>
      </c>
      <c r="AH492" s="7">
        <v>0</v>
      </c>
      <c r="AI492" s="7">
        <v>0</v>
      </c>
      <c r="AJ492" s="7">
        <v>0</v>
      </c>
      <c r="AK492" s="7">
        <v>0</v>
      </c>
    </row>
    <row r="493" spans="1:37" hidden="1" x14ac:dyDescent="0.35">
      <c r="A493" s="20">
        <v>0</v>
      </c>
      <c r="B493" s="17" t="s">
        <v>789</v>
      </c>
      <c r="C493" s="17" t="s">
        <v>356</v>
      </c>
      <c r="D493" s="4" t="s">
        <v>357</v>
      </c>
      <c r="E493" s="3">
        <v>75.64</v>
      </c>
      <c r="F493" s="4" t="s">
        <v>27</v>
      </c>
      <c r="G493" s="3">
        <v>300</v>
      </c>
      <c r="H493" s="3">
        <v>0.25213333333333332</v>
      </c>
      <c r="I493" s="2">
        <v>30000</v>
      </c>
      <c r="J493" s="40">
        <f t="shared" ref="J493:J496" si="81">K493/N493</f>
        <v>100.51333333333332</v>
      </c>
      <c r="K493" s="2">
        <v>9196.9699999999993</v>
      </c>
      <c r="L493" s="2">
        <v>9196.9699999999993</v>
      </c>
      <c r="M493" s="3">
        <v>75.64</v>
      </c>
      <c r="N493" s="3">
        <v>91.5</v>
      </c>
      <c r="Q493" s="24">
        <f>_xlfn.XLOOKUP(A493,'[1]Coney Island Sites-Sandy Work C'!$B:$B,'[1]Coney Island Sites-Sandy Work C'!$M:$M,0)</f>
        <v>0</v>
      </c>
      <c r="R493" s="31">
        <f>_xlfn.XLOOKUP(A493,'[1]Coney Island Sites-Sandy Work C'!$B:$B,'[1]Coney Island Sites-Sandy Work C'!$D:$D,0)</f>
        <v>0</v>
      </c>
      <c r="S493" s="31">
        <f t="shared" si="75"/>
        <v>0</v>
      </c>
      <c r="U493" t="b">
        <f t="shared" si="77"/>
        <v>0</v>
      </c>
      <c r="V493" t="b">
        <f t="shared" si="73"/>
        <v>0</v>
      </c>
      <c r="W493" t="b">
        <f t="shared" si="76"/>
        <v>0</v>
      </c>
      <c r="X493" t="b">
        <f t="shared" si="74"/>
        <v>0</v>
      </c>
      <c r="Y493" t="b">
        <f t="shared" si="78"/>
        <v>0</v>
      </c>
      <c r="AA493" t="b">
        <f t="shared" si="79"/>
        <v>0</v>
      </c>
      <c r="AF493" s="2">
        <v>30000</v>
      </c>
      <c r="AG493" s="2">
        <v>0</v>
      </c>
      <c r="AH493" s="2">
        <v>0</v>
      </c>
      <c r="AI493" s="2">
        <v>0</v>
      </c>
      <c r="AJ493" s="2">
        <v>0</v>
      </c>
      <c r="AK493" s="2">
        <v>0</v>
      </c>
    </row>
    <row r="494" spans="1:37" hidden="1" x14ac:dyDescent="0.35">
      <c r="A494" s="21">
        <v>0</v>
      </c>
      <c r="B494" s="18" t="s">
        <v>789</v>
      </c>
      <c r="C494" s="18" t="s">
        <v>358</v>
      </c>
      <c r="D494" s="5" t="s">
        <v>359</v>
      </c>
      <c r="E494" s="6">
        <v>45</v>
      </c>
      <c r="F494" s="5" t="s">
        <v>27</v>
      </c>
      <c r="G494" s="6">
        <v>45.1</v>
      </c>
      <c r="H494" s="6">
        <v>0.99778270509977829</v>
      </c>
      <c r="I494" s="7">
        <v>5000</v>
      </c>
      <c r="J494" s="40">
        <f t="shared" si="81"/>
        <v>110.87360000000001</v>
      </c>
      <c r="K494" s="7">
        <v>2771.84</v>
      </c>
      <c r="L494" s="7">
        <v>2771.84</v>
      </c>
      <c r="M494" s="6">
        <v>25</v>
      </c>
      <c r="N494" s="6">
        <v>25</v>
      </c>
      <c r="Q494" s="27">
        <f>_xlfn.XLOOKUP(A494,'[1]Coney Island Sites-Sandy Work C'!$B:$B,'[1]Coney Island Sites-Sandy Work C'!$M:$M,0)</f>
        <v>0</v>
      </c>
      <c r="R494" s="32">
        <f>_xlfn.XLOOKUP(A494,'[1]Coney Island Sites-Sandy Work C'!$B:$B,'[1]Coney Island Sites-Sandy Work C'!$D:$D,0)</f>
        <v>0</v>
      </c>
      <c r="S494" s="32">
        <f t="shared" si="75"/>
        <v>0</v>
      </c>
      <c r="U494" t="b">
        <f t="shared" si="77"/>
        <v>0</v>
      </c>
      <c r="V494" t="b">
        <f t="shared" si="73"/>
        <v>0</v>
      </c>
      <c r="W494" t="b">
        <f t="shared" si="76"/>
        <v>0</v>
      </c>
      <c r="X494" t="b">
        <f t="shared" si="74"/>
        <v>0</v>
      </c>
      <c r="Y494" t="b">
        <f t="shared" si="78"/>
        <v>0</v>
      </c>
      <c r="AA494" t="b">
        <f t="shared" si="79"/>
        <v>0</v>
      </c>
      <c r="AF494" s="7">
        <v>5000</v>
      </c>
      <c r="AG494" s="7">
        <v>0</v>
      </c>
      <c r="AH494" s="7">
        <v>0</v>
      </c>
      <c r="AI494" s="7">
        <v>0</v>
      </c>
      <c r="AJ494" s="7">
        <v>0</v>
      </c>
      <c r="AK494" s="7">
        <v>0</v>
      </c>
    </row>
    <row r="495" spans="1:37" hidden="1" x14ac:dyDescent="0.35">
      <c r="A495" s="20">
        <v>0</v>
      </c>
      <c r="B495" s="17" t="s">
        <v>790</v>
      </c>
      <c r="C495" s="17" t="s">
        <v>360</v>
      </c>
      <c r="D495" s="4" t="s">
        <v>361</v>
      </c>
      <c r="E495" s="3">
        <v>36</v>
      </c>
      <c r="F495" s="4" t="s">
        <v>24</v>
      </c>
      <c r="G495" s="3">
        <v>1008</v>
      </c>
      <c r="H495" s="3">
        <v>3.5714285714285712E-2</v>
      </c>
      <c r="I495" s="2">
        <v>114418.44</v>
      </c>
      <c r="J495" s="40" t="e">
        <f t="shared" si="81"/>
        <v>#DIV/0!</v>
      </c>
      <c r="K495" s="2">
        <v>0</v>
      </c>
      <c r="L495" s="2">
        <v>0</v>
      </c>
      <c r="M495" s="3">
        <v>0</v>
      </c>
      <c r="N495" s="3">
        <v>0</v>
      </c>
      <c r="Q495" s="24">
        <f>_xlfn.XLOOKUP(A495,'[1]Coney Island Sites-Sandy Work C'!$B:$B,'[1]Coney Island Sites-Sandy Work C'!$M:$M,0)</f>
        <v>0</v>
      </c>
      <c r="R495" s="31">
        <f>_xlfn.XLOOKUP(A495,'[1]Coney Island Sites-Sandy Work C'!$B:$B,'[1]Coney Island Sites-Sandy Work C'!$D:$D,0)</f>
        <v>0</v>
      </c>
      <c r="S495" s="31">
        <f t="shared" si="75"/>
        <v>0</v>
      </c>
      <c r="U495" t="b">
        <f t="shared" si="77"/>
        <v>0</v>
      </c>
      <c r="V495" t="b">
        <f t="shared" si="73"/>
        <v>0</v>
      </c>
      <c r="W495" t="b">
        <f t="shared" si="76"/>
        <v>0</v>
      </c>
      <c r="X495" t="b">
        <f t="shared" si="74"/>
        <v>0</v>
      </c>
      <c r="Y495" t="b">
        <f t="shared" si="78"/>
        <v>0</v>
      </c>
      <c r="AA495" t="b">
        <f t="shared" si="79"/>
        <v>0</v>
      </c>
      <c r="AF495" s="2">
        <v>114418.44</v>
      </c>
      <c r="AG495" s="2">
        <v>0</v>
      </c>
      <c r="AH495" s="2">
        <v>0</v>
      </c>
      <c r="AI495" s="2">
        <v>0</v>
      </c>
      <c r="AJ495" s="2">
        <v>0</v>
      </c>
      <c r="AK495" s="2">
        <v>0</v>
      </c>
    </row>
    <row r="496" spans="1:37" hidden="1" x14ac:dyDescent="0.35">
      <c r="A496" s="21">
        <v>0</v>
      </c>
      <c r="B496" s="18" t="s">
        <v>789</v>
      </c>
      <c r="C496" s="18" t="s">
        <v>362</v>
      </c>
      <c r="D496" s="5" t="s">
        <v>363</v>
      </c>
      <c r="E496" s="6">
        <v>33</v>
      </c>
      <c r="F496" s="5" t="s">
        <v>24</v>
      </c>
      <c r="G496" s="6">
        <v>168</v>
      </c>
      <c r="H496" s="6">
        <v>0.1964285714285714</v>
      </c>
      <c r="I496" s="7">
        <v>19069.740000000002</v>
      </c>
      <c r="J496" s="40" t="e">
        <f t="shared" si="81"/>
        <v>#DIV/0!</v>
      </c>
      <c r="K496" s="7">
        <v>0</v>
      </c>
      <c r="L496" s="7">
        <v>0</v>
      </c>
      <c r="M496" s="6">
        <v>0</v>
      </c>
      <c r="N496" s="6">
        <v>0</v>
      </c>
      <c r="Q496" s="27">
        <f>_xlfn.XLOOKUP(A496,'[1]Coney Island Sites-Sandy Work C'!$B:$B,'[1]Coney Island Sites-Sandy Work C'!$M:$M,0)</f>
        <v>0</v>
      </c>
      <c r="R496" s="32">
        <f>_xlfn.XLOOKUP(A496,'[1]Coney Island Sites-Sandy Work C'!$B:$B,'[1]Coney Island Sites-Sandy Work C'!$D:$D,0)</f>
        <v>0</v>
      </c>
      <c r="S496" s="32">
        <f t="shared" si="75"/>
        <v>0</v>
      </c>
      <c r="U496" t="b">
        <f t="shared" si="77"/>
        <v>0</v>
      </c>
      <c r="V496" t="b">
        <f t="shared" si="73"/>
        <v>0</v>
      </c>
      <c r="W496" t="b">
        <f t="shared" si="76"/>
        <v>0</v>
      </c>
      <c r="X496" t="b">
        <f t="shared" si="74"/>
        <v>0</v>
      </c>
      <c r="Y496" t="b">
        <f t="shared" si="78"/>
        <v>0</v>
      </c>
      <c r="AA496" t="b">
        <f t="shared" si="79"/>
        <v>0</v>
      </c>
      <c r="AF496" s="7">
        <v>19069.740000000002</v>
      </c>
      <c r="AG496" s="7">
        <v>0</v>
      </c>
      <c r="AH496" s="7">
        <v>0</v>
      </c>
      <c r="AI496" s="7">
        <v>0</v>
      </c>
      <c r="AJ496" s="7">
        <v>0</v>
      </c>
      <c r="AK496" s="7">
        <v>0</v>
      </c>
    </row>
    <row r="497" spans="1:37" hidden="1" outlineLevel="1" x14ac:dyDescent="0.35">
      <c r="A497" s="22">
        <v>0</v>
      </c>
      <c r="B497" s="19" t="s">
        <v>789</v>
      </c>
      <c r="C497" s="19" t="s">
        <v>362</v>
      </c>
      <c r="D497" s="8" t="s">
        <v>210</v>
      </c>
      <c r="E497" s="9">
        <v>6</v>
      </c>
      <c r="F497" s="8" t="s">
        <v>24</v>
      </c>
      <c r="G497" s="9">
        <v>30.54545454545455</v>
      </c>
      <c r="H497" s="9">
        <v>0</v>
      </c>
      <c r="I497" s="10">
        <v>3467.2254545454548</v>
      </c>
      <c r="K497" s="10">
        <v>0</v>
      </c>
      <c r="L497" s="10">
        <v>0</v>
      </c>
      <c r="M497" s="9">
        <v>0</v>
      </c>
      <c r="N497" s="9">
        <v>0</v>
      </c>
      <c r="Q497" s="28">
        <f>_xlfn.XLOOKUP(A497,'[1]Coney Island Sites-Sandy Work C'!$B:$B,'[1]Coney Island Sites-Sandy Work C'!$M:$M,0)</f>
        <v>0</v>
      </c>
      <c r="R497" s="33">
        <f>_xlfn.XLOOKUP(A497,'[1]Coney Island Sites-Sandy Work C'!$B:$B,'[1]Coney Island Sites-Sandy Work C'!$D:$D,0)</f>
        <v>0</v>
      </c>
      <c r="S497" s="33">
        <f t="shared" si="75"/>
        <v>0</v>
      </c>
      <c r="U497" t="b">
        <f t="shared" si="77"/>
        <v>0</v>
      </c>
      <c r="V497" t="b">
        <f t="shared" si="73"/>
        <v>0</v>
      </c>
      <c r="W497" t="b">
        <f t="shared" si="76"/>
        <v>0</v>
      </c>
      <c r="X497" t="b">
        <f t="shared" si="74"/>
        <v>0</v>
      </c>
      <c r="Y497" t="b">
        <f t="shared" si="78"/>
        <v>0</v>
      </c>
      <c r="AA497" t="b">
        <f t="shared" si="79"/>
        <v>0</v>
      </c>
      <c r="AF497" s="10">
        <v>0</v>
      </c>
      <c r="AG497" s="10">
        <v>0</v>
      </c>
      <c r="AH497" s="10">
        <v>0</v>
      </c>
      <c r="AI497" s="10">
        <v>0</v>
      </c>
      <c r="AJ497" s="10">
        <v>0</v>
      </c>
      <c r="AK497" s="10">
        <v>0</v>
      </c>
    </row>
    <row r="498" spans="1:37" hidden="1" outlineLevel="1" x14ac:dyDescent="0.35">
      <c r="A498" s="22">
        <v>0</v>
      </c>
      <c r="B498" s="19" t="s">
        <v>789</v>
      </c>
      <c r="C498" s="19" t="s">
        <v>362</v>
      </c>
      <c r="D498" s="8" t="s">
        <v>211</v>
      </c>
      <c r="E498" s="9">
        <v>5</v>
      </c>
      <c r="F498" s="8" t="s">
        <v>24</v>
      </c>
      <c r="G498" s="9">
        <v>25.45454545454546</v>
      </c>
      <c r="H498" s="9">
        <v>0</v>
      </c>
      <c r="I498" s="10">
        <v>2889.354545454546</v>
      </c>
      <c r="K498" s="10">
        <v>0</v>
      </c>
      <c r="L498" s="10">
        <v>0</v>
      </c>
      <c r="M498" s="9">
        <v>0</v>
      </c>
      <c r="N498" s="9">
        <v>0</v>
      </c>
      <c r="Q498" s="28">
        <f>_xlfn.XLOOKUP(A498,'[1]Coney Island Sites-Sandy Work C'!$B:$B,'[1]Coney Island Sites-Sandy Work C'!$M:$M,0)</f>
        <v>0</v>
      </c>
      <c r="R498" s="33">
        <f>_xlfn.XLOOKUP(A498,'[1]Coney Island Sites-Sandy Work C'!$B:$B,'[1]Coney Island Sites-Sandy Work C'!$D:$D,0)</f>
        <v>0</v>
      </c>
      <c r="S498" s="33">
        <f t="shared" si="75"/>
        <v>0</v>
      </c>
      <c r="U498" t="b">
        <f t="shared" si="77"/>
        <v>0</v>
      </c>
      <c r="V498" t="b">
        <f t="shared" si="73"/>
        <v>0</v>
      </c>
      <c r="W498" t="b">
        <f t="shared" si="76"/>
        <v>0</v>
      </c>
      <c r="X498" t="b">
        <f t="shared" si="74"/>
        <v>0</v>
      </c>
      <c r="Y498" t="b">
        <f t="shared" si="78"/>
        <v>0</v>
      </c>
      <c r="AA498" t="b">
        <f t="shared" si="79"/>
        <v>0</v>
      </c>
      <c r="AF498" s="10">
        <v>0</v>
      </c>
      <c r="AG498" s="10">
        <v>0</v>
      </c>
      <c r="AH498" s="10">
        <v>0</v>
      </c>
      <c r="AI498" s="10">
        <v>0</v>
      </c>
      <c r="AJ498" s="10">
        <v>0</v>
      </c>
      <c r="AK498" s="10">
        <v>0</v>
      </c>
    </row>
    <row r="499" spans="1:37" hidden="1" outlineLevel="1" x14ac:dyDescent="0.35">
      <c r="A499" s="22">
        <v>0</v>
      </c>
      <c r="B499" s="19" t="s">
        <v>789</v>
      </c>
      <c r="C499" s="19" t="s">
        <v>362</v>
      </c>
      <c r="D499" s="8" t="s">
        <v>212</v>
      </c>
      <c r="E499" s="9">
        <v>7</v>
      </c>
      <c r="F499" s="8" t="s">
        <v>24</v>
      </c>
      <c r="G499" s="9">
        <v>35.63636363636364</v>
      </c>
      <c r="H499" s="9">
        <v>0</v>
      </c>
      <c r="I499" s="10">
        <v>4045.096363636364</v>
      </c>
      <c r="K499" s="10">
        <v>0</v>
      </c>
      <c r="L499" s="10">
        <v>0</v>
      </c>
      <c r="M499" s="9">
        <v>0</v>
      </c>
      <c r="N499" s="9">
        <v>0</v>
      </c>
      <c r="Q499" s="28">
        <f>_xlfn.XLOOKUP(A499,'[1]Coney Island Sites-Sandy Work C'!$B:$B,'[1]Coney Island Sites-Sandy Work C'!$M:$M,0)</f>
        <v>0</v>
      </c>
      <c r="R499" s="33">
        <f>_xlfn.XLOOKUP(A499,'[1]Coney Island Sites-Sandy Work C'!$B:$B,'[1]Coney Island Sites-Sandy Work C'!$D:$D,0)</f>
        <v>0</v>
      </c>
      <c r="S499" s="33">
        <f t="shared" si="75"/>
        <v>0</v>
      </c>
      <c r="U499" t="b">
        <f t="shared" si="77"/>
        <v>0</v>
      </c>
      <c r="V499" t="b">
        <f t="shared" si="73"/>
        <v>0</v>
      </c>
      <c r="W499" t="b">
        <f t="shared" si="76"/>
        <v>0</v>
      </c>
      <c r="X499" t="b">
        <f t="shared" si="74"/>
        <v>0</v>
      </c>
      <c r="Y499" t="b">
        <f t="shared" si="78"/>
        <v>0</v>
      </c>
      <c r="AA499" t="b">
        <f t="shared" si="79"/>
        <v>0</v>
      </c>
      <c r="AF499" s="10">
        <v>0</v>
      </c>
      <c r="AG499" s="10">
        <v>0</v>
      </c>
      <c r="AH499" s="10">
        <v>0</v>
      </c>
      <c r="AI499" s="10">
        <v>0</v>
      </c>
      <c r="AJ499" s="10">
        <v>0</v>
      </c>
      <c r="AK499" s="10">
        <v>0</v>
      </c>
    </row>
    <row r="500" spans="1:37" hidden="1" outlineLevel="1" x14ac:dyDescent="0.35">
      <c r="A500" s="22">
        <v>0</v>
      </c>
      <c r="B500" s="19" t="s">
        <v>789</v>
      </c>
      <c r="C500" s="19" t="s">
        <v>362</v>
      </c>
      <c r="D500" s="8" t="s">
        <v>213</v>
      </c>
      <c r="E500" s="9">
        <v>6</v>
      </c>
      <c r="F500" s="8" t="s">
        <v>24</v>
      </c>
      <c r="G500" s="9">
        <v>30.54545454545455</v>
      </c>
      <c r="H500" s="9">
        <v>0</v>
      </c>
      <c r="I500" s="10">
        <v>3467.2254545454548</v>
      </c>
      <c r="K500" s="10">
        <v>0</v>
      </c>
      <c r="L500" s="10">
        <v>0</v>
      </c>
      <c r="M500" s="9">
        <v>0</v>
      </c>
      <c r="N500" s="9">
        <v>0</v>
      </c>
      <c r="Q500" s="28">
        <f>_xlfn.XLOOKUP(A500,'[1]Coney Island Sites-Sandy Work C'!$B:$B,'[1]Coney Island Sites-Sandy Work C'!$M:$M,0)</f>
        <v>0</v>
      </c>
      <c r="R500" s="33">
        <f>_xlfn.XLOOKUP(A500,'[1]Coney Island Sites-Sandy Work C'!$B:$B,'[1]Coney Island Sites-Sandy Work C'!$D:$D,0)</f>
        <v>0</v>
      </c>
      <c r="S500" s="33">
        <f t="shared" si="75"/>
        <v>0</v>
      </c>
      <c r="U500" t="b">
        <f t="shared" si="77"/>
        <v>0</v>
      </c>
      <c r="V500" t="b">
        <f t="shared" si="73"/>
        <v>0</v>
      </c>
      <c r="W500" t="b">
        <f t="shared" si="76"/>
        <v>0</v>
      </c>
      <c r="X500" t="b">
        <f t="shared" si="74"/>
        <v>0</v>
      </c>
      <c r="Y500" t="b">
        <f t="shared" si="78"/>
        <v>0</v>
      </c>
      <c r="AA500" t="b">
        <f t="shared" si="79"/>
        <v>0</v>
      </c>
      <c r="AF500" s="10">
        <v>0</v>
      </c>
      <c r="AG500" s="10">
        <v>0</v>
      </c>
      <c r="AH500" s="10">
        <v>0</v>
      </c>
      <c r="AI500" s="10">
        <v>0</v>
      </c>
      <c r="AJ500" s="10">
        <v>0</v>
      </c>
      <c r="AK500" s="10">
        <v>0</v>
      </c>
    </row>
    <row r="501" spans="1:37" hidden="1" outlineLevel="1" x14ac:dyDescent="0.35">
      <c r="A501" s="22">
        <v>0</v>
      </c>
      <c r="B501" s="19" t="s">
        <v>789</v>
      </c>
      <c r="C501" s="19" t="s">
        <v>362</v>
      </c>
      <c r="D501" s="8" t="s">
        <v>214</v>
      </c>
      <c r="E501" s="9">
        <v>4</v>
      </c>
      <c r="F501" s="8" t="s">
        <v>24</v>
      </c>
      <c r="G501" s="9">
        <v>20.36363636363636</v>
      </c>
      <c r="H501" s="9">
        <v>0</v>
      </c>
      <c r="I501" s="10">
        <v>2311.4836363636368</v>
      </c>
      <c r="K501" s="10">
        <v>0</v>
      </c>
      <c r="L501" s="10">
        <v>0</v>
      </c>
      <c r="M501" s="9">
        <v>0</v>
      </c>
      <c r="N501" s="9">
        <v>0</v>
      </c>
      <c r="Q501" s="28">
        <f>_xlfn.XLOOKUP(A501,'[1]Coney Island Sites-Sandy Work C'!$B:$B,'[1]Coney Island Sites-Sandy Work C'!$M:$M,0)</f>
        <v>0</v>
      </c>
      <c r="R501" s="33">
        <f>_xlfn.XLOOKUP(A501,'[1]Coney Island Sites-Sandy Work C'!$B:$B,'[1]Coney Island Sites-Sandy Work C'!$D:$D,0)</f>
        <v>0</v>
      </c>
      <c r="S501" s="33">
        <f t="shared" si="75"/>
        <v>0</v>
      </c>
      <c r="U501" t="b">
        <f t="shared" si="77"/>
        <v>0</v>
      </c>
      <c r="V501" t="b">
        <f t="shared" si="73"/>
        <v>0</v>
      </c>
      <c r="W501" t="b">
        <f t="shared" si="76"/>
        <v>0</v>
      </c>
      <c r="X501" t="b">
        <f t="shared" si="74"/>
        <v>0</v>
      </c>
      <c r="Y501" t="b">
        <f t="shared" si="78"/>
        <v>0</v>
      </c>
      <c r="AA501" t="b">
        <f t="shared" si="79"/>
        <v>0</v>
      </c>
      <c r="AF501" s="10">
        <v>0</v>
      </c>
      <c r="AG501" s="10">
        <v>0</v>
      </c>
      <c r="AH501" s="10">
        <v>0</v>
      </c>
      <c r="AI501" s="10">
        <v>0</v>
      </c>
      <c r="AJ501" s="10">
        <v>0</v>
      </c>
      <c r="AK501" s="10">
        <v>0</v>
      </c>
    </row>
    <row r="502" spans="1:37" hidden="1" outlineLevel="1" x14ac:dyDescent="0.35">
      <c r="A502" s="22">
        <v>0</v>
      </c>
      <c r="B502" s="19" t="s">
        <v>789</v>
      </c>
      <c r="C502" s="19" t="s">
        <v>362</v>
      </c>
      <c r="D502" s="8" t="s">
        <v>215</v>
      </c>
      <c r="E502" s="9">
        <v>7</v>
      </c>
      <c r="F502" s="8" t="s">
        <v>24</v>
      </c>
      <c r="G502" s="9">
        <v>35.63636363636364</v>
      </c>
      <c r="H502" s="9">
        <v>0</v>
      </c>
      <c r="I502" s="10">
        <v>4045.096363636364</v>
      </c>
      <c r="K502" s="10">
        <v>0</v>
      </c>
      <c r="L502" s="10">
        <v>0</v>
      </c>
      <c r="M502" s="9">
        <v>0</v>
      </c>
      <c r="N502" s="9">
        <v>0</v>
      </c>
      <c r="Q502" s="28">
        <f>_xlfn.XLOOKUP(A502,'[1]Coney Island Sites-Sandy Work C'!$B:$B,'[1]Coney Island Sites-Sandy Work C'!$M:$M,0)</f>
        <v>0</v>
      </c>
      <c r="R502" s="33">
        <f>_xlfn.XLOOKUP(A502,'[1]Coney Island Sites-Sandy Work C'!$B:$B,'[1]Coney Island Sites-Sandy Work C'!$D:$D,0)</f>
        <v>0</v>
      </c>
      <c r="S502" s="33">
        <f t="shared" si="75"/>
        <v>0</v>
      </c>
      <c r="U502" t="b">
        <f t="shared" si="77"/>
        <v>0</v>
      </c>
      <c r="V502" t="b">
        <f t="shared" si="73"/>
        <v>0</v>
      </c>
      <c r="W502" t="b">
        <f t="shared" si="76"/>
        <v>0</v>
      </c>
      <c r="X502" t="b">
        <f t="shared" si="74"/>
        <v>0</v>
      </c>
      <c r="Y502" t="b">
        <f t="shared" si="78"/>
        <v>0</v>
      </c>
      <c r="AA502" t="b">
        <f t="shared" si="79"/>
        <v>0</v>
      </c>
      <c r="AF502" s="10">
        <v>0</v>
      </c>
      <c r="AG502" s="10">
        <v>0</v>
      </c>
      <c r="AH502" s="10">
        <v>0</v>
      </c>
      <c r="AI502" s="10">
        <v>0</v>
      </c>
      <c r="AJ502" s="10">
        <v>0</v>
      </c>
      <c r="AK502" s="10">
        <v>0</v>
      </c>
    </row>
    <row r="503" spans="1:37" hidden="1" collapsed="1" x14ac:dyDescent="0.35">
      <c r="A503" s="20">
        <v>0</v>
      </c>
      <c r="B503" s="17" t="s">
        <v>789</v>
      </c>
      <c r="C503" s="17" t="s">
        <v>364</v>
      </c>
      <c r="D503" s="4" t="s">
        <v>365</v>
      </c>
      <c r="E503" s="3">
        <v>17</v>
      </c>
      <c r="F503" s="4" t="s">
        <v>24</v>
      </c>
      <c r="G503" s="3">
        <v>56</v>
      </c>
      <c r="H503" s="3">
        <v>0.30357142857142849</v>
      </c>
      <c r="I503" s="2">
        <v>6356.58</v>
      </c>
      <c r="J503" s="40" t="e">
        <f>K503/N503</f>
        <v>#DIV/0!</v>
      </c>
      <c r="K503" s="2">
        <v>0</v>
      </c>
      <c r="L503" s="2">
        <v>0</v>
      </c>
      <c r="M503" s="3">
        <v>0</v>
      </c>
      <c r="N503" s="3">
        <v>0</v>
      </c>
      <c r="Q503" s="24">
        <f>_xlfn.XLOOKUP(A503,'[1]Coney Island Sites-Sandy Work C'!$B:$B,'[1]Coney Island Sites-Sandy Work C'!$M:$M,0)</f>
        <v>0</v>
      </c>
      <c r="R503" s="31">
        <f>_xlfn.XLOOKUP(A503,'[1]Coney Island Sites-Sandy Work C'!$B:$B,'[1]Coney Island Sites-Sandy Work C'!$D:$D,0)</f>
        <v>0</v>
      </c>
      <c r="S503" s="31">
        <f t="shared" si="75"/>
        <v>0</v>
      </c>
      <c r="U503" t="b">
        <f t="shared" si="77"/>
        <v>0</v>
      </c>
      <c r="V503" t="b">
        <f t="shared" si="73"/>
        <v>0</v>
      </c>
      <c r="W503" t="b">
        <f t="shared" si="76"/>
        <v>0</v>
      </c>
      <c r="X503" t="b">
        <f t="shared" si="74"/>
        <v>0</v>
      </c>
      <c r="Y503" t="b">
        <f t="shared" si="78"/>
        <v>0</v>
      </c>
      <c r="AA503" t="b">
        <f t="shared" si="79"/>
        <v>0</v>
      </c>
      <c r="AF503" s="2">
        <v>6356.58</v>
      </c>
      <c r="AG503" s="2">
        <v>0</v>
      </c>
      <c r="AH503" s="2">
        <v>0</v>
      </c>
      <c r="AI503" s="2">
        <v>0</v>
      </c>
      <c r="AJ503" s="2">
        <v>0</v>
      </c>
      <c r="AK503" s="2">
        <v>0</v>
      </c>
    </row>
    <row r="504" spans="1:37" hidden="1" outlineLevel="1" x14ac:dyDescent="0.35">
      <c r="A504" s="22">
        <v>0</v>
      </c>
      <c r="B504" s="19" t="s">
        <v>789</v>
      </c>
      <c r="C504" s="19" t="s">
        <v>364</v>
      </c>
      <c r="D504" s="8" t="s">
        <v>145</v>
      </c>
      <c r="E504" s="9">
        <v>4</v>
      </c>
      <c r="F504" s="8" t="s">
        <v>24</v>
      </c>
      <c r="G504" s="9">
        <v>13.17647058823529</v>
      </c>
      <c r="H504" s="9">
        <v>0</v>
      </c>
      <c r="I504" s="10">
        <v>1495.665882352941</v>
      </c>
      <c r="K504" s="10">
        <v>0</v>
      </c>
      <c r="L504" s="10">
        <v>0</v>
      </c>
      <c r="M504" s="9">
        <v>0</v>
      </c>
      <c r="N504" s="9">
        <v>0</v>
      </c>
      <c r="Q504" s="28">
        <f>_xlfn.XLOOKUP(A504,'[1]Coney Island Sites-Sandy Work C'!$B:$B,'[1]Coney Island Sites-Sandy Work C'!$M:$M,0)</f>
        <v>0</v>
      </c>
      <c r="R504" s="33">
        <f>_xlfn.XLOOKUP(A504,'[1]Coney Island Sites-Sandy Work C'!$B:$B,'[1]Coney Island Sites-Sandy Work C'!$D:$D,0)</f>
        <v>0</v>
      </c>
      <c r="S504" s="33">
        <f t="shared" si="75"/>
        <v>0</v>
      </c>
      <c r="U504" t="b">
        <f t="shared" si="77"/>
        <v>0</v>
      </c>
      <c r="V504" t="b">
        <f t="shared" si="73"/>
        <v>0</v>
      </c>
      <c r="W504" t="b">
        <f t="shared" si="76"/>
        <v>0</v>
      </c>
      <c r="X504" t="b">
        <f t="shared" si="74"/>
        <v>0</v>
      </c>
      <c r="Y504" t="b">
        <f t="shared" si="78"/>
        <v>0</v>
      </c>
      <c r="AA504" t="b">
        <f t="shared" si="79"/>
        <v>0</v>
      </c>
      <c r="AF504" s="10">
        <v>0</v>
      </c>
      <c r="AG504" s="10">
        <v>0</v>
      </c>
      <c r="AH504" s="10">
        <v>0</v>
      </c>
      <c r="AI504" s="10">
        <v>0</v>
      </c>
      <c r="AJ504" s="10">
        <v>0</v>
      </c>
      <c r="AK504" s="10">
        <v>0</v>
      </c>
    </row>
    <row r="505" spans="1:37" hidden="1" outlineLevel="1" x14ac:dyDescent="0.35">
      <c r="A505" s="22">
        <v>0</v>
      </c>
      <c r="B505" s="19" t="s">
        <v>789</v>
      </c>
      <c r="C505" s="19" t="s">
        <v>364</v>
      </c>
      <c r="D505" s="8" t="s">
        <v>146</v>
      </c>
      <c r="E505" s="9">
        <v>4</v>
      </c>
      <c r="F505" s="8" t="s">
        <v>24</v>
      </c>
      <c r="G505" s="9">
        <v>13.17647058823529</v>
      </c>
      <c r="H505" s="9">
        <v>0</v>
      </c>
      <c r="I505" s="10">
        <v>1495.665882352941</v>
      </c>
      <c r="K505" s="10">
        <v>0</v>
      </c>
      <c r="L505" s="10">
        <v>0</v>
      </c>
      <c r="M505" s="9">
        <v>0</v>
      </c>
      <c r="N505" s="9">
        <v>0</v>
      </c>
      <c r="Q505" s="28">
        <f>_xlfn.XLOOKUP(A505,'[1]Coney Island Sites-Sandy Work C'!$B:$B,'[1]Coney Island Sites-Sandy Work C'!$M:$M,0)</f>
        <v>0</v>
      </c>
      <c r="R505" s="33">
        <f>_xlfn.XLOOKUP(A505,'[1]Coney Island Sites-Sandy Work C'!$B:$B,'[1]Coney Island Sites-Sandy Work C'!$D:$D,0)</f>
        <v>0</v>
      </c>
      <c r="S505" s="33">
        <f t="shared" si="75"/>
        <v>0</v>
      </c>
      <c r="U505" t="b">
        <f t="shared" si="77"/>
        <v>0</v>
      </c>
      <c r="V505" t="b">
        <f t="shared" si="73"/>
        <v>0</v>
      </c>
      <c r="W505" t="b">
        <f t="shared" si="76"/>
        <v>0</v>
      </c>
      <c r="X505" t="b">
        <f t="shared" si="74"/>
        <v>0</v>
      </c>
      <c r="Y505" t="b">
        <f t="shared" si="78"/>
        <v>0</v>
      </c>
      <c r="AA505" t="b">
        <f t="shared" si="79"/>
        <v>0</v>
      </c>
      <c r="AF505" s="10">
        <v>0</v>
      </c>
      <c r="AG505" s="10">
        <v>0</v>
      </c>
      <c r="AH505" s="10">
        <v>0</v>
      </c>
      <c r="AI505" s="10">
        <v>0</v>
      </c>
      <c r="AJ505" s="10">
        <v>0</v>
      </c>
      <c r="AK505" s="10">
        <v>0</v>
      </c>
    </row>
    <row r="506" spans="1:37" hidden="1" outlineLevel="1" x14ac:dyDescent="0.35">
      <c r="A506" s="22">
        <v>0</v>
      </c>
      <c r="B506" s="19" t="s">
        <v>789</v>
      </c>
      <c r="C506" s="19" t="s">
        <v>364</v>
      </c>
      <c r="D506" s="8" t="s">
        <v>148</v>
      </c>
      <c r="E506" s="9">
        <v>4</v>
      </c>
      <c r="F506" s="8" t="s">
        <v>24</v>
      </c>
      <c r="G506" s="9">
        <v>13.17647058823529</v>
      </c>
      <c r="H506" s="9">
        <v>0</v>
      </c>
      <c r="I506" s="10">
        <v>1495.665882352941</v>
      </c>
      <c r="K506" s="10">
        <v>0</v>
      </c>
      <c r="L506" s="10">
        <v>0</v>
      </c>
      <c r="M506" s="9">
        <v>0</v>
      </c>
      <c r="N506" s="9">
        <v>0</v>
      </c>
      <c r="Q506" s="28">
        <f>_xlfn.XLOOKUP(A506,'[1]Coney Island Sites-Sandy Work C'!$B:$B,'[1]Coney Island Sites-Sandy Work C'!$M:$M,0)</f>
        <v>0</v>
      </c>
      <c r="R506" s="33">
        <f>_xlfn.XLOOKUP(A506,'[1]Coney Island Sites-Sandy Work C'!$B:$B,'[1]Coney Island Sites-Sandy Work C'!$D:$D,0)</f>
        <v>0</v>
      </c>
      <c r="S506" s="33">
        <f t="shared" si="75"/>
        <v>0</v>
      </c>
      <c r="U506" t="b">
        <f t="shared" si="77"/>
        <v>0</v>
      </c>
      <c r="V506" t="b">
        <f t="shared" si="73"/>
        <v>0</v>
      </c>
      <c r="W506" t="b">
        <f t="shared" si="76"/>
        <v>0</v>
      </c>
      <c r="X506" t="b">
        <f t="shared" si="74"/>
        <v>0</v>
      </c>
      <c r="Y506" t="b">
        <f t="shared" si="78"/>
        <v>0</v>
      </c>
      <c r="AA506" t="b">
        <f t="shared" si="79"/>
        <v>0</v>
      </c>
      <c r="AF506" s="10">
        <v>0</v>
      </c>
      <c r="AG506" s="10">
        <v>0</v>
      </c>
      <c r="AH506" s="10">
        <v>0</v>
      </c>
      <c r="AI506" s="10">
        <v>0</v>
      </c>
      <c r="AJ506" s="10">
        <v>0</v>
      </c>
      <c r="AK506" s="10">
        <v>0</v>
      </c>
    </row>
    <row r="507" spans="1:37" hidden="1" outlineLevel="1" x14ac:dyDescent="0.35">
      <c r="A507" s="22">
        <v>0</v>
      </c>
      <c r="B507" s="19" t="s">
        <v>789</v>
      </c>
      <c r="C507" s="19" t="s">
        <v>364</v>
      </c>
      <c r="D507" s="8" t="s">
        <v>149</v>
      </c>
      <c r="E507" s="9">
        <v>4</v>
      </c>
      <c r="F507" s="8" t="s">
        <v>24</v>
      </c>
      <c r="G507" s="9">
        <v>13.17647058823529</v>
      </c>
      <c r="H507" s="9">
        <v>0</v>
      </c>
      <c r="I507" s="10">
        <v>1495.665882352941</v>
      </c>
      <c r="K507" s="10">
        <v>0</v>
      </c>
      <c r="L507" s="10">
        <v>0</v>
      </c>
      <c r="M507" s="9">
        <v>0</v>
      </c>
      <c r="N507" s="9">
        <v>0</v>
      </c>
      <c r="Q507" s="28">
        <f>_xlfn.XLOOKUP(A507,'[1]Coney Island Sites-Sandy Work C'!$B:$B,'[1]Coney Island Sites-Sandy Work C'!$M:$M,0)</f>
        <v>0</v>
      </c>
      <c r="R507" s="33">
        <f>_xlfn.XLOOKUP(A507,'[1]Coney Island Sites-Sandy Work C'!$B:$B,'[1]Coney Island Sites-Sandy Work C'!$D:$D,0)</f>
        <v>0</v>
      </c>
      <c r="S507" s="33">
        <f t="shared" si="75"/>
        <v>0</v>
      </c>
      <c r="U507" t="b">
        <f t="shared" si="77"/>
        <v>0</v>
      </c>
      <c r="V507" t="b">
        <f t="shared" si="73"/>
        <v>0</v>
      </c>
      <c r="W507" t="b">
        <f t="shared" si="76"/>
        <v>0</v>
      </c>
      <c r="X507" t="b">
        <f t="shared" si="74"/>
        <v>0</v>
      </c>
      <c r="Y507" t="b">
        <f t="shared" si="78"/>
        <v>0</v>
      </c>
      <c r="AA507" t="b">
        <f t="shared" si="79"/>
        <v>0</v>
      </c>
      <c r="AF507" s="10">
        <v>0</v>
      </c>
      <c r="AG507" s="10">
        <v>0</v>
      </c>
      <c r="AH507" s="10">
        <v>0</v>
      </c>
      <c r="AI507" s="10">
        <v>0</v>
      </c>
      <c r="AJ507" s="10">
        <v>0</v>
      </c>
      <c r="AK507" s="10">
        <v>0</v>
      </c>
    </row>
    <row r="508" spans="1:37" hidden="1" collapsed="1" x14ac:dyDescent="0.35">
      <c r="A508" s="21">
        <v>0</v>
      </c>
      <c r="B508" s="18" t="s">
        <v>787</v>
      </c>
      <c r="C508" s="18" t="s">
        <v>366</v>
      </c>
      <c r="D508" s="5" t="s">
        <v>367</v>
      </c>
      <c r="E508" s="6">
        <v>96</v>
      </c>
      <c r="F508" s="5" t="s">
        <v>24</v>
      </c>
      <c r="G508" s="6">
        <v>0</v>
      </c>
      <c r="H508" s="6">
        <v>1</v>
      </c>
      <c r="I508" s="7">
        <v>191266.4</v>
      </c>
      <c r="J508">
        <f>K508/I508</f>
        <v>4.5488909709180493E-2</v>
      </c>
      <c r="K508" s="7">
        <v>8700.5</v>
      </c>
      <c r="L508" s="7">
        <v>130000</v>
      </c>
      <c r="M508" s="6">
        <v>0</v>
      </c>
      <c r="N508" s="6">
        <v>0</v>
      </c>
      <c r="O508">
        <f>M508/E508</f>
        <v>0</v>
      </c>
      <c r="P508" s="14">
        <f>E508*J508-M508</f>
        <v>4.3669353320813276</v>
      </c>
      <c r="Q508" s="27">
        <f>_xlfn.XLOOKUP(A508,'[1]Coney Island Sites-Sandy Work C'!$B:$B,'[1]Coney Island Sites-Sandy Work C'!$M:$M,0)</f>
        <v>0</v>
      </c>
      <c r="R508" s="32">
        <f>_xlfn.XLOOKUP(A508,'[1]Coney Island Sites-Sandy Work C'!$B:$B,'[1]Coney Island Sites-Sandy Work C'!$D:$D,0)</f>
        <v>0</v>
      </c>
      <c r="S508" s="32">
        <f t="shared" si="75"/>
        <v>0</v>
      </c>
      <c r="U508" t="b">
        <f t="shared" si="77"/>
        <v>0</v>
      </c>
      <c r="V508" t="b">
        <f t="shared" si="73"/>
        <v>1</v>
      </c>
      <c r="W508" t="b">
        <f t="shared" si="76"/>
        <v>1</v>
      </c>
      <c r="X508" t="b">
        <f t="shared" si="74"/>
        <v>0</v>
      </c>
      <c r="Y508" t="b">
        <f t="shared" si="78"/>
        <v>0</v>
      </c>
      <c r="AA508" t="b">
        <f t="shared" si="79"/>
        <v>0</v>
      </c>
      <c r="AF508" s="7">
        <v>0</v>
      </c>
      <c r="AG508" s="7">
        <v>0</v>
      </c>
      <c r="AH508" s="7">
        <v>0</v>
      </c>
      <c r="AI508" s="7">
        <v>191266.4</v>
      </c>
      <c r="AJ508" s="7">
        <v>0</v>
      </c>
      <c r="AK508" s="7">
        <v>0</v>
      </c>
    </row>
    <row r="509" spans="1:37" hidden="1" x14ac:dyDescent="0.35">
      <c r="A509" s="20">
        <v>0</v>
      </c>
      <c r="B509" s="17" t="s">
        <v>790</v>
      </c>
      <c r="C509" s="17" t="s">
        <v>368</v>
      </c>
      <c r="D509" s="4" t="s">
        <v>369</v>
      </c>
      <c r="E509" s="3">
        <v>0</v>
      </c>
      <c r="F509" s="4" t="s">
        <v>75</v>
      </c>
      <c r="G509" s="3">
        <v>0</v>
      </c>
      <c r="H509" s="3">
        <v>1</v>
      </c>
      <c r="I509" s="2">
        <v>50000</v>
      </c>
      <c r="K509" s="2">
        <v>0</v>
      </c>
      <c r="L509" s="2">
        <v>0</v>
      </c>
      <c r="M509" s="3">
        <v>0</v>
      </c>
      <c r="N509" s="3">
        <v>0</v>
      </c>
      <c r="Q509" s="24">
        <f>_xlfn.XLOOKUP(A509,'[1]Coney Island Sites-Sandy Work C'!$B:$B,'[1]Coney Island Sites-Sandy Work C'!$M:$M,0)</f>
        <v>0</v>
      </c>
      <c r="R509" s="31">
        <f>_xlfn.XLOOKUP(A509,'[1]Coney Island Sites-Sandy Work C'!$B:$B,'[1]Coney Island Sites-Sandy Work C'!$D:$D,0)</f>
        <v>0</v>
      </c>
      <c r="S509" s="31">
        <f t="shared" si="75"/>
        <v>0</v>
      </c>
      <c r="U509" t="b">
        <f t="shared" si="77"/>
        <v>0</v>
      </c>
      <c r="V509" t="e">
        <f t="shared" si="73"/>
        <v>#DIV/0!</v>
      </c>
      <c r="W509" t="e">
        <f t="shared" si="76"/>
        <v>#DIV/0!</v>
      </c>
      <c r="X509" t="b">
        <f t="shared" si="74"/>
        <v>0</v>
      </c>
      <c r="Y509" t="b">
        <f t="shared" si="78"/>
        <v>0</v>
      </c>
      <c r="AA509" t="b">
        <f t="shared" si="79"/>
        <v>0</v>
      </c>
      <c r="AF509" s="2">
        <v>0</v>
      </c>
      <c r="AG509" s="2">
        <v>0</v>
      </c>
      <c r="AH509" s="2">
        <v>0</v>
      </c>
      <c r="AI509" s="2">
        <v>50000</v>
      </c>
      <c r="AJ509" s="2">
        <v>0</v>
      </c>
      <c r="AK509" s="2">
        <v>0</v>
      </c>
    </row>
    <row r="510" spans="1:37" hidden="1" x14ac:dyDescent="0.35">
      <c r="A510" s="21">
        <v>0</v>
      </c>
      <c r="B510" s="18" t="s">
        <v>787</v>
      </c>
      <c r="C510" s="18" t="s">
        <v>370</v>
      </c>
      <c r="D510" s="5" t="s">
        <v>371</v>
      </c>
      <c r="E510" s="6">
        <v>36</v>
      </c>
      <c r="F510" s="5" t="s">
        <v>24</v>
      </c>
      <c r="G510" s="6">
        <v>0</v>
      </c>
      <c r="H510" s="6">
        <v>1</v>
      </c>
      <c r="I510" s="7">
        <v>90000</v>
      </c>
      <c r="J510">
        <f>K510/I510</f>
        <v>1.0197888888888889</v>
      </c>
      <c r="K510" s="7">
        <v>91781</v>
      </c>
      <c r="L510" s="7">
        <v>99876.64</v>
      </c>
      <c r="M510" s="6">
        <v>0</v>
      </c>
      <c r="N510" s="6">
        <v>0</v>
      </c>
      <c r="O510">
        <f>M510/E510</f>
        <v>0</v>
      </c>
      <c r="P510" s="14">
        <f>E510*J510-M510</f>
        <v>36.712400000000002</v>
      </c>
      <c r="Q510" s="27">
        <f>_xlfn.XLOOKUP(A510,'[1]Coney Island Sites-Sandy Work C'!$B:$B,'[1]Coney Island Sites-Sandy Work C'!$M:$M,0)</f>
        <v>0</v>
      </c>
      <c r="R510" s="32">
        <f>_xlfn.XLOOKUP(A510,'[1]Coney Island Sites-Sandy Work C'!$B:$B,'[1]Coney Island Sites-Sandy Work C'!$D:$D,0)</f>
        <v>0</v>
      </c>
      <c r="S510" s="32">
        <f t="shared" si="75"/>
        <v>0</v>
      </c>
      <c r="U510" t="b">
        <f t="shared" si="77"/>
        <v>1</v>
      </c>
      <c r="V510" t="b">
        <f t="shared" si="73"/>
        <v>1</v>
      </c>
      <c r="W510" t="b">
        <f t="shared" si="76"/>
        <v>1</v>
      </c>
      <c r="X510" t="b">
        <f t="shared" si="74"/>
        <v>1</v>
      </c>
      <c r="Y510" t="b">
        <f t="shared" si="78"/>
        <v>1</v>
      </c>
      <c r="AA510" t="b">
        <f t="shared" si="79"/>
        <v>0</v>
      </c>
      <c r="AC510" t="s">
        <v>810</v>
      </c>
      <c r="AF510" s="7">
        <v>0</v>
      </c>
      <c r="AG510" s="7">
        <v>0</v>
      </c>
      <c r="AH510" s="7">
        <v>0</v>
      </c>
      <c r="AI510" s="7">
        <v>90000</v>
      </c>
      <c r="AJ510" s="7">
        <v>0</v>
      </c>
      <c r="AK510" s="7">
        <v>0</v>
      </c>
    </row>
    <row r="511" spans="1:37" hidden="1" x14ac:dyDescent="0.35">
      <c r="A511" s="20">
        <v>0</v>
      </c>
      <c r="B511" s="17" t="s">
        <v>789</v>
      </c>
      <c r="C511" s="17" t="s">
        <v>372</v>
      </c>
      <c r="D511" s="4" t="s">
        <v>373</v>
      </c>
      <c r="E511" s="3">
        <v>2</v>
      </c>
      <c r="F511" s="4" t="s">
        <v>24</v>
      </c>
      <c r="G511" s="3">
        <v>0</v>
      </c>
      <c r="H511" s="3">
        <v>1</v>
      </c>
      <c r="I511" s="2">
        <v>22632</v>
      </c>
      <c r="K511" s="2">
        <v>5658</v>
      </c>
      <c r="L511" s="2">
        <v>22632</v>
      </c>
      <c r="M511" s="3">
        <v>0</v>
      </c>
      <c r="N511" s="3">
        <v>0</v>
      </c>
      <c r="Q511" s="24">
        <f>_xlfn.XLOOKUP(A511,'[1]Coney Island Sites-Sandy Work C'!$B:$B,'[1]Coney Island Sites-Sandy Work C'!$M:$M,0)</f>
        <v>0</v>
      </c>
      <c r="R511" s="31">
        <f>_xlfn.XLOOKUP(A511,'[1]Coney Island Sites-Sandy Work C'!$B:$B,'[1]Coney Island Sites-Sandy Work C'!$D:$D,0)</f>
        <v>0</v>
      </c>
      <c r="S511" s="31">
        <f t="shared" si="75"/>
        <v>0</v>
      </c>
      <c r="U511" t="b">
        <f t="shared" si="77"/>
        <v>0</v>
      </c>
      <c r="V511" t="b">
        <f t="shared" si="73"/>
        <v>1</v>
      </c>
      <c r="W511" t="b">
        <f t="shared" si="76"/>
        <v>1</v>
      </c>
      <c r="X511" t="b">
        <f t="shared" si="74"/>
        <v>0</v>
      </c>
      <c r="Y511" t="b">
        <f t="shared" si="78"/>
        <v>0</v>
      </c>
      <c r="AA511" t="b">
        <f t="shared" si="79"/>
        <v>0</v>
      </c>
      <c r="AF511" s="2">
        <v>0</v>
      </c>
      <c r="AG511" s="2">
        <v>22632</v>
      </c>
      <c r="AH511" s="2">
        <v>0</v>
      </c>
      <c r="AI511" s="2">
        <v>0</v>
      </c>
      <c r="AJ511" s="2">
        <v>0</v>
      </c>
      <c r="AK511" s="2">
        <v>0</v>
      </c>
    </row>
    <row r="512" spans="1:37" hidden="1" x14ac:dyDescent="0.35">
      <c r="A512" s="21">
        <v>0</v>
      </c>
      <c r="B512" s="18" t="s">
        <v>789</v>
      </c>
      <c r="C512" s="18" t="s">
        <v>374</v>
      </c>
      <c r="D512" s="5" t="s">
        <v>375</v>
      </c>
      <c r="E512" s="6">
        <v>0</v>
      </c>
      <c r="F512" s="42" t="s">
        <v>60</v>
      </c>
      <c r="G512" s="6">
        <v>0</v>
      </c>
      <c r="H512" s="6">
        <v>1</v>
      </c>
      <c r="I512" s="7">
        <v>5000</v>
      </c>
      <c r="K512" s="7">
        <v>0</v>
      </c>
      <c r="L512" s="7">
        <v>0</v>
      </c>
      <c r="M512" s="6">
        <v>0</v>
      </c>
      <c r="N512" s="6">
        <v>0</v>
      </c>
      <c r="Q512" s="27">
        <f>_xlfn.XLOOKUP(A512,'[1]Coney Island Sites-Sandy Work C'!$B:$B,'[1]Coney Island Sites-Sandy Work C'!$M:$M,0)</f>
        <v>0</v>
      </c>
      <c r="R512" s="32">
        <f>_xlfn.XLOOKUP(A512,'[1]Coney Island Sites-Sandy Work C'!$B:$B,'[1]Coney Island Sites-Sandy Work C'!$D:$D,0)</f>
        <v>0</v>
      </c>
      <c r="S512" s="32">
        <f t="shared" si="75"/>
        <v>0</v>
      </c>
      <c r="U512" t="b">
        <f t="shared" si="77"/>
        <v>0</v>
      </c>
      <c r="V512" t="e">
        <f t="shared" si="73"/>
        <v>#DIV/0!</v>
      </c>
      <c r="W512" t="e">
        <f t="shared" si="76"/>
        <v>#DIV/0!</v>
      </c>
      <c r="X512" t="b">
        <f t="shared" si="74"/>
        <v>0</v>
      </c>
      <c r="Y512" t="b">
        <f t="shared" si="78"/>
        <v>0</v>
      </c>
      <c r="AA512" t="b">
        <f t="shared" si="79"/>
        <v>0</v>
      </c>
      <c r="AF512" s="7">
        <v>0</v>
      </c>
      <c r="AG512" s="7">
        <v>5000</v>
      </c>
      <c r="AH512" s="7">
        <v>0</v>
      </c>
      <c r="AI512" s="7">
        <v>0</v>
      </c>
      <c r="AJ512" s="7">
        <v>0</v>
      </c>
      <c r="AK512" s="7">
        <v>0</v>
      </c>
    </row>
    <row r="513" spans="1:37" hidden="1" x14ac:dyDescent="0.35">
      <c r="A513" s="20">
        <v>0</v>
      </c>
      <c r="B513" s="17" t="s">
        <v>792</v>
      </c>
      <c r="C513" s="17" t="s">
        <v>376</v>
      </c>
      <c r="D513" s="4" t="s">
        <v>377</v>
      </c>
      <c r="E513" s="3">
        <v>2</v>
      </c>
      <c r="F513" s="4" t="s">
        <v>24</v>
      </c>
      <c r="G513" s="3">
        <v>0</v>
      </c>
      <c r="H513" s="3">
        <v>1</v>
      </c>
      <c r="I513" s="2">
        <v>28000</v>
      </c>
      <c r="K513" s="2">
        <v>0</v>
      </c>
      <c r="L513" s="2">
        <v>0</v>
      </c>
      <c r="M513" s="3">
        <v>0</v>
      </c>
      <c r="N513" s="3">
        <v>0</v>
      </c>
      <c r="Q513" s="24">
        <f>_xlfn.XLOOKUP(A513,'[1]Coney Island Sites-Sandy Work C'!$B:$B,'[1]Coney Island Sites-Sandy Work C'!$M:$M,0)</f>
        <v>0</v>
      </c>
      <c r="R513" s="31">
        <f>_xlfn.XLOOKUP(A513,'[1]Coney Island Sites-Sandy Work C'!$B:$B,'[1]Coney Island Sites-Sandy Work C'!$D:$D,0)</f>
        <v>0</v>
      </c>
      <c r="S513" s="31">
        <f t="shared" si="75"/>
        <v>0</v>
      </c>
      <c r="U513" t="b">
        <f t="shared" si="77"/>
        <v>0</v>
      </c>
      <c r="V513" t="b">
        <f t="shared" si="73"/>
        <v>0</v>
      </c>
      <c r="W513" t="b">
        <f t="shared" si="76"/>
        <v>0</v>
      </c>
      <c r="X513" t="b">
        <f t="shared" si="74"/>
        <v>0</v>
      </c>
      <c r="Y513" t="b">
        <f t="shared" si="78"/>
        <v>0</v>
      </c>
      <c r="AA513" t="b">
        <f t="shared" si="79"/>
        <v>0</v>
      </c>
      <c r="AF513" s="2">
        <v>0</v>
      </c>
      <c r="AG513" s="2">
        <v>28000</v>
      </c>
      <c r="AH513" s="2">
        <v>0</v>
      </c>
      <c r="AI513" s="2">
        <v>0</v>
      </c>
      <c r="AJ513" s="2">
        <v>0</v>
      </c>
      <c r="AK513" s="2">
        <v>0</v>
      </c>
    </row>
    <row r="514" spans="1:37" hidden="1" x14ac:dyDescent="0.35">
      <c r="A514" s="21">
        <v>0</v>
      </c>
      <c r="B514" s="18">
        <v>0</v>
      </c>
      <c r="C514" s="18" t="s">
        <v>378</v>
      </c>
      <c r="D514" s="5" t="s">
        <v>379</v>
      </c>
      <c r="E514" s="6">
        <v>1</v>
      </c>
      <c r="F514" s="5" t="s">
        <v>75</v>
      </c>
      <c r="G514" s="6">
        <v>0</v>
      </c>
      <c r="H514" s="6">
        <v>1</v>
      </c>
      <c r="I514" s="7">
        <v>0</v>
      </c>
      <c r="K514" s="7">
        <v>0</v>
      </c>
      <c r="L514" s="7">
        <v>0</v>
      </c>
      <c r="M514" s="6">
        <v>0</v>
      </c>
      <c r="N514" s="6">
        <v>0</v>
      </c>
      <c r="Q514" s="27">
        <f>_xlfn.XLOOKUP(A514,'[1]Coney Island Sites-Sandy Work C'!$B:$B,'[1]Coney Island Sites-Sandy Work C'!$M:$M,0)</f>
        <v>0</v>
      </c>
      <c r="R514" s="32">
        <f>_xlfn.XLOOKUP(A514,'[1]Coney Island Sites-Sandy Work C'!$B:$B,'[1]Coney Island Sites-Sandy Work C'!$D:$D,0)</f>
        <v>0</v>
      </c>
      <c r="S514" s="32">
        <f t="shared" si="75"/>
        <v>0</v>
      </c>
      <c r="U514" t="b">
        <f t="shared" si="77"/>
        <v>0</v>
      </c>
      <c r="V514" t="e">
        <f t="shared" si="73"/>
        <v>#DIV/0!</v>
      </c>
      <c r="W514" t="e">
        <f t="shared" si="76"/>
        <v>#DIV/0!</v>
      </c>
      <c r="X514" t="e">
        <f t="shared" si="74"/>
        <v>#DIV/0!</v>
      </c>
      <c r="Y514" t="b">
        <f t="shared" si="78"/>
        <v>0</v>
      </c>
      <c r="AA514" t="b">
        <f t="shared" si="79"/>
        <v>0</v>
      </c>
      <c r="AF514" s="7">
        <v>0</v>
      </c>
      <c r="AG514" s="7">
        <v>0</v>
      </c>
      <c r="AH514" s="7">
        <v>0</v>
      </c>
      <c r="AI514" s="7">
        <v>0</v>
      </c>
      <c r="AJ514" s="7">
        <v>0</v>
      </c>
      <c r="AK514" s="7">
        <v>0</v>
      </c>
    </row>
    <row r="515" spans="1:37" hidden="1" x14ac:dyDescent="0.35">
      <c r="A515" s="20">
        <v>0</v>
      </c>
      <c r="B515" s="17">
        <v>0</v>
      </c>
      <c r="C515" s="17" t="s">
        <v>380</v>
      </c>
      <c r="D515" s="4" t="s">
        <v>381</v>
      </c>
      <c r="E515" s="3">
        <v>5060</v>
      </c>
      <c r="F515" s="4" t="s">
        <v>83</v>
      </c>
      <c r="G515" s="3">
        <v>0</v>
      </c>
      <c r="H515" s="3">
        <v>1</v>
      </c>
      <c r="I515" s="2">
        <v>0</v>
      </c>
      <c r="K515" s="2">
        <v>0</v>
      </c>
      <c r="L515" s="2">
        <v>0</v>
      </c>
      <c r="M515" s="3">
        <v>0</v>
      </c>
      <c r="N515" s="3">
        <v>0</v>
      </c>
      <c r="Q515" s="24">
        <f>_xlfn.XLOOKUP(A515,'[1]Coney Island Sites-Sandy Work C'!$B:$B,'[1]Coney Island Sites-Sandy Work C'!$M:$M,0)</f>
        <v>0</v>
      </c>
      <c r="R515" s="31">
        <f>_xlfn.XLOOKUP(A515,'[1]Coney Island Sites-Sandy Work C'!$B:$B,'[1]Coney Island Sites-Sandy Work C'!$D:$D,0)</f>
        <v>0</v>
      </c>
      <c r="S515" s="31">
        <f t="shared" si="75"/>
        <v>0</v>
      </c>
      <c r="U515" t="b">
        <f t="shared" si="77"/>
        <v>0</v>
      </c>
      <c r="V515" t="e">
        <f t="shared" si="73"/>
        <v>#DIV/0!</v>
      </c>
      <c r="W515" t="e">
        <f t="shared" si="76"/>
        <v>#DIV/0!</v>
      </c>
      <c r="X515" t="e">
        <f t="shared" si="74"/>
        <v>#DIV/0!</v>
      </c>
      <c r="Y515" t="b">
        <f t="shared" si="78"/>
        <v>0</v>
      </c>
      <c r="AA515" t="b">
        <f t="shared" si="79"/>
        <v>0</v>
      </c>
      <c r="AF515" s="2">
        <v>0</v>
      </c>
      <c r="AG515" s="2">
        <v>0</v>
      </c>
      <c r="AH515" s="2">
        <v>0</v>
      </c>
      <c r="AI515" s="2">
        <v>0</v>
      </c>
      <c r="AJ515" s="2">
        <v>0</v>
      </c>
      <c r="AK515" s="2">
        <v>0</v>
      </c>
    </row>
    <row r="516" spans="1:37" hidden="1" x14ac:dyDescent="0.35">
      <c r="A516" s="21">
        <v>0</v>
      </c>
      <c r="B516" s="18" t="s">
        <v>790</v>
      </c>
      <c r="C516" s="18" t="s">
        <v>382</v>
      </c>
      <c r="D516" s="5" t="s">
        <v>383</v>
      </c>
      <c r="E516" s="6">
        <v>246</v>
      </c>
      <c r="F516" s="5" t="s">
        <v>83</v>
      </c>
      <c r="G516" s="6">
        <v>0</v>
      </c>
      <c r="H516" s="6">
        <v>1</v>
      </c>
      <c r="I516" s="7">
        <v>17530</v>
      </c>
      <c r="K516" s="7">
        <v>0</v>
      </c>
      <c r="L516" s="7">
        <v>11910</v>
      </c>
      <c r="M516" s="6">
        <v>0</v>
      </c>
      <c r="N516" s="6">
        <v>0</v>
      </c>
      <c r="Q516" s="27">
        <f>_xlfn.XLOOKUP(A516,'[1]Coney Island Sites-Sandy Work C'!$B:$B,'[1]Coney Island Sites-Sandy Work C'!$M:$M,0)</f>
        <v>0</v>
      </c>
      <c r="R516" s="32">
        <f>_xlfn.XLOOKUP(A516,'[1]Coney Island Sites-Sandy Work C'!$B:$B,'[1]Coney Island Sites-Sandy Work C'!$D:$D,0)</f>
        <v>0</v>
      </c>
      <c r="S516" s="32">
        <f t="shared" si="75"/>
        <v>0</v>
      </c>
      <c r="U516" t="b">
        <f t="shared" si="77"/>
        <v>0</v>
      </c>
      <c r="V516" t="b">
        <f t="shared" si="73"/>
        <v>0</v>
      </c>
      <c r="W516" t="b">
        <f t="shared" si="76"/>
        <v>0</v>
      </c>
      <c r="X516" t="b">
        <f t="shared" si="74"/>
        <v>0</v>
      </c>
      <c r="Y516" t="b">
        <f t="shared" si="78"/>
        <v>0</v>
      </c>
      <c r="AA516" t="b">
        <f t="shared" si="79"/>
        <v>0</v>
      </c>
      <c r="AF516" s="7">
        <v>0</v>
      </c>
      <c r="AG516" s="7">
        <v>17530</v>
      </c>
      <c r="AH516" s="7">
        <v>0</v>
      </c>
      <c r="AI516" s="7">
        <v>0</v>
      </c>
      <c r="AJ516" s="7">
        <v>0</v>
      </c>
      <c r="AK516" s="7">
        <v>0</v>
      </c>
    </row>
    <row r="517" spans="1:37" hidden="1" x14ac:dyDescent="0.35">
      <c r="A517" s="20">
        <v>0</v>
      </c>
      <c r="B517" s="17" t="s">
        <v>790</v>
      </c>
      <c r="C517" s="17" t="s">
        <v>384</v>
      </c>
      <c r="D517" s="4" t="s">
        <v>385</v>
      </c>
      <c r="E517" s="3">
        <v>0</v>
      </c>
      <c r="F517" s="42" t="s">
        <v>60</v>
      </c>
      <c r="G517" s="3">
        <v>0</v>
      </c>
      <c r="H517" s="3">
        <v>1</v>
      </c>
      <c r="I517" s="2">
        <v>5000</v>
      </c>
      <c r="K517" s="2">
        <v>0</v>
      </c>
      <c r="L517" s="2">
        <v>0</v>
      </c>
      <c r="M517" s="3">
        <v>0</v>
      </c>
      <c r="N517" s="3">
        <v>0</v>
      </c>
      <c r="Q517" s="24">
        <f>_xlfn.XLOOKUP(A517,'[1]Coney Island Sites-Sandy Work C'!$B:$B,'[1]Coney Island Sites-Sandy Work C'!$M:$M,0)</f>
        <v>0</v>
      </c>
      <c r="R517" s="31">
        <f>_xlfn.XLOOKUP(A517,'[1]Coney Island Sites-Sandy Work C'!$B:$B,'[1]Coney Island Sites-Sandy Work C'!$D:$D,0)</f>
        <v>0</v>
      </c>
      <c r="S517" s="31">
        <f t="shared" si="75"/>
        <v>0</v>
      </c>
      <c r="U517" t="b">
        <f t="shared" si="77"/>
        <v>0</v>
      </c>
      <c r="V517" t="e">
        <f t="shared" si="73"/>
        <v>#DIV/0!</v>
      </c>
      <c r="W517" t="e">
        <f t="shared" si="76"/>
        <v>#DIV/0!</v>
      </c>
      <c r="X517" t="b">
        <f t="shared" si="74"/>
        <v>0</v>
      </c>
      <c r="Y517" t="b">
        <f t="shared" si="78"/>
        <v>0</v>
      </c>
      <c r="AA517" t="b">
        <f t="shared" si="79"/>
        <v>0</v>
      </c>
      <c r="AF517" s="2">
        <v>0</v>
      </c>
      <c r="AG517" s="2">
        <v>5000</v>
      </c>
      <c r="AH517" s="2">
        <v>0</v>
      </c>
      <c r="AI517" s="2">
        <v>0</v>
      </c>
      <c r="AJ517" s="2">
        <v>0</v>
      </c>
      <c r="AK517" s="2">
        <v>0</v>
      </c>
    </row>
    <row r="518" spans="1:37" hidden="1" x14ac:dyDescent="0.35">
      <c r="A518" s="21">
        <v>0</v>
      </c>
      <c r="B518" s="18">
        <v>0</v>
      </c>
      <c r="C518" s="18" t="s">
        <v>386</v>
      </c>
      <c r="D518" s="5" t="s">
        <v>387</v>
      </c>
      <c r="E518" s="6">
        <v>173</v>
      </c>
      <c r="F518" s="5" t="s">
        <v>83</v>
      </c>
      <c r="G518" s="6">
        <v>0</v>
      </c>
      <c r="H518" s="6">
        <v>1</v>
      </c>
      <c r="I518" s="7">
        <v>0</v>
      </c>
      <c r="K518" s="7">
        <v>0</v>
      </c>
      <c r="L518" s="7">
        <v>0</v>
      </c>
      <c r="M518" s="6">
        <v>0</v>
      </c>
      <c r="N518" s="6">
        <v>0</v>
      </c>
      <c r="Q518" s="27">
        <f>_xlfn.XLOOKUP(A518,'[1]Coney Island Sites-Sandy Work C'!$B:$B,'[1]Coney Island Sites-Sandy Work C'!$M:$M,0)</f>
        <v>0</v>
      </c>
      <c r="R518" s="32">
        <f>_xlfn.XLOOKUP(A518,'[1]Coney Island Sites-Sandy Work C'!$B:$B,'[1]Coney Island Sites-Sandy Work C'!$D:$D,0)</f>
        <v>0</v>
      </c>
      <c r="S518" s="32">
        <f t="shared" si="75"/>
        <v>0</v>
      </c>
      <c r="U518" t="b">
        <f t="shared" si="77"/>
        <v>0</v>
      </c>
      <c r="V518" t="e">
        <f t="shared" ref="V518:V581" si="82">(K518/I518)&gt;(M518/E518)</f>
        <v>#DIV/0!</v>
      </c>
      <c r="W518" t="e">
        <f t="shared" si="76"/>
        <v>#DIV/0!</v>
      </c>
      <c r="X518" t="e">
        <f t="shared" ref="X518:X581" si="83">(K518/I518)&gt;0.66</f>
        <v>#DIV/0!</v>
      </c>
      <c r="Y518" t="b">
        <f t="shared" si="78"/>
        <v>0</v>
      </c>
      <c r="AA518" t="b">
        <f t="shared" si="79"/>
        <v>0</v>
      </c>
      <c r="AF518" s="7">
        <v>0</v>
      </c>
      <c r="AG518" s="7">
        <v>0</v>
      </c>
      <c r="AH518" s="7">
        <v>0</v>
      </c>
      <c r="AI518" s="7">
        <v>0</v>
      </c>
      <c r="AJ518" s="7">
        <v>0</v>
      </c>
      <c r="AK518" s="7">
        <v>0</v>
      </c>
    </row>
    <row r="519" spans="1:37" hidden="1" x14ac:dyDescent="0.35">
      <c r="A519" s="20">
        <v>0</v>
      </c>
      <c r="B519" s="17" t="s">
        <v>790</v>
      </c>
      <c r="C519" s="17" t="s">
        <v>388</v>
      </c>
      <c r="D519" s="4" t="s">
        <v>389</v>
      </c>
      <c r="E519" s="3">
        <v>1</v>
      </c>
      <c r="F519" s="4" t="s">
        <v>75</v>
      </c>
      <c r="G519" s="3">
        <v>0</v>
      </c>
      <c r="H519" s="3">
        <v>1</v>
      </c>
      <c r="I519" s="2">
        <v>533755</v>
      </c>
      <c r="K519" s="2">
        <v>0</v>
      </c>
      <c r="L519" s="2">
        <v>330000</v>
      </c>
      <c r="M519" s="3">
        <v>0</v>
      </c>
      <c r="N519" s="3">
        <v>0</v>
      </c>
      <c r="Q519" s="24">
        <f>_xlfn.XLOOKUP(A519,'[1]Coney Island Sites-Sandy Work C'!$B:$B,'[1]Coney Island Sites-Sandy Work C'!$M:$M,0)</f>
        <v>0</v>
      </c>
      <c r="R519" s="31">
        <f>_xlfn.XLOOKUP(A519,'[1]Coney Island Sites-Sandy Work C'!$B:$B,'[1]Coney Island Sites-Sandy Work C'!$D:$D,0)</f>
        <v>0</v>
      </c>
      <c r="S519" s="31">
        <f t="shared" ref="S519:S582" si="84">Q519*R519</f>
        <v>0</v>
      </c>
      <c r="U519" t="b">
        <f t="shared" si="77"/>
        <v>0</v>
      </c>
      <c r="V519" t="b">
        <f t="shared" si="82"/>
        <v>0</v>
      </c>
      <c r="W519" t="b">
        <f t="shared" ref="W519:W582" si="85">(K519/I519)*0.75&gt;(M519/E519)</f>
        <v>0</v>
      </c>
      <c r="X519" t="b">
        <f t="shared" si="83"/>
        <v>0</v>
      </c>
      <c r="Y519" t="b">
        <f t="shared" si="78"/>
        <v>0</v>
      </c>
      <c r="AA519" t="b">
        <f t="shared" si="79"/>
        <v>0</v>
      </c>
      <c r="AF519" s="2">
        <v>0</v>
      </c>
      <c r="AG519" s="2">
        <v>533755</v>
      </c>
      <c r="AH519" s="2">
        <v>0</v>
      </c>
      <c r="AI519" s="2">
        <v>0</v>
      </c>
      <c r="AJ519" s="2">
        <v>0</v>
      </c>
      <c r="AK519" s="2">
        <v>0</v>
      </c>
    </row>
    <row r="520" spans="1:37" hidden="1" x14ac:dyDescent="0.35">
      <c r="A520" s="21">
        <v>0</v>
      </c>
      <c r="B520" s="18" t="s">
        <v>790</v>
      </c>
      <c r="C520" s="18" t="s">
        <v>390</v>
      </c>
      <c r="D520" s="5" t="s">
        <v>391</v>
      </c>
      <c r="E520" s="6">
        <v>0</v>
      </c>
      <c r="F520" s="42" t="s">
        <v>60</v>
      </c>
      <c r="G520" s="6">
        <v>0</v>
      </c>
      <c r="H520" s="6">
        <v>1</v>
      </c>
      <c r="I520" s="7">
        <v>40000</v>
      </c>
      <c r="K520" s="7">
        <v>0</v>
      </c>
      <c r="L520" s="7">
        <v>0</v>
      </c>
      <c r="M520" s="6">
        <v>0</v>
      </c>
      <c r="N520" s="6">
        <v>0</v>
      </c>
      <c r="Q520" s="27">
        <f>_xlfn.XLOOKUP(A520,'[1]Coney Island Sites-Sandy Work C'!$B:$B,'[1]Coney Island Sites-Sandy Work C'!$M:$M,0)</f>
        <v>0</v>
      </c>
      <c r="R520" s="32">
        <f>_xlfn.XLOOKUP(A520,'[1]Coney Island Sites-Sandy Work C'!$B:$B,'[1]Coney Island Sites-Sandy Work C'!$D:$D,0)</f>
        <v>0</v>
      </c>
      <c r="S520" s="32">
        <f t="shared" si="84"/>
        <v>0</v>
      </c>
      <c r="U520" t="b">
        <f t="shared" si="77"/>
        <v>0</v>
      </c>
      <c r="V520" t="e">
        <f t="shared" si="82"/>
        <v>#DIV/0!</v>
      </c>
      <c r="W520" t="e">
        <f t="shared" si="85"/>
        <v>#DIV/0!</v>
      </c>
      <c r="X520" t="b">
        <f t="shared" si="83"/>
        <v>0</v>
      </c>
      <c r="Y520" t="b">
        <f t="shared" si="78"/>
        <v>0</v>
      </c>
      <c r="AA520" t="b">
        <f t="shared" si="79"/>
        <v>0</v>
      </c>
      <c r="AF520" s="7">
        <v>0</v>
      </c>
      <c r="AG520" s="7">
        <v>40000</v>
      </c>
      <c r="AH520" s="7">
        <v>0</v>
      </c>
      <c r="AI520" s="7">
        <v>0</v>
      </c>
      <c r="AJ520" s="7">
        <v>0</v>
      </c>
      <c r="AK520" s="7">
        <v>0</v>
      </c>
    </row>
    <row r="521" spans="1:37" hidden="1" x14ac:dyDescent="0.35">
      <c r="A521" s="20">
        <v>0</v>
      </c>
      <c r="B521" s="17" t="s">
        <v>790</v>
      </c>
      <c r="C521" s="17" t="s">
        <v>392</v>
      </c>
      <c r="D521" s="4" t="s">
        <v>393</v>
      </c>
      <c r="E521" s="3">
        <v>7</v>
      </c>
      <c r="F521" s="4" t="s">
        <v>24</v>
      </c>
      <c r="G521" s="3">
        <v>16</v>
      </c>
      <c r="H521" s="3">
        <v>0.4375</v>
      </c>
      <c r="I521" s="2">
        <v>1836.95</v>
      </c>
      <c r="J521" s="40" t="e">
        <f>K521/N521</f>
        <v>#DIV/0!</v>
      </c>
      <c r="K521" s="2">
        <v>0</v>
      </c>
      <c r="L521" s="2">
        <v>0</v>
      </c>
      <c r="M521" s="3">
        <v>0</v>
      </c>
      <c r="N521" s="3">
        <v>0</v>
      </c>
      <c r="Q521" s="24">
        <f>_xlfn.XLOOKUP(A521,'[1]Coney Island Sites-Sandy Work C'!$B:$B,'[1]Coney Island Sites-Sandy Work C'!$M:$M,0)</f>
        <v>0</v>
      </c>
      <c r="R521" s="31">
        <f>_xlfn.XLOOKUP(A521,'[1]Coney Island Sites-Sandy Work C'!$B:$B,'[1]Coney Island Sites-Sandy Work C'!$D:$D,0)</f>
        <v>0</v>
      </c>
      <c r="S521" s="31">
        <f t="shared" si="84"/>
        <v>0</v>
      </c>
      <c r="U521" t="b">
        <f t="shared" ref="U521:U584" si="86">K521&gt;I521</f>
        <v>0</v>
      </c>
      <c r="V521" t="b">
        <f t="shared" si="82"/>
        <v>0</v>
      </c>
      <c r="W521" t="b">
        <f t="shared" si="85"/>
        <v>0</v>
      </c>
      <c r="X521" t="b">
        <f t="shared" si="83"/>
        <v>0</v>
      </c>
      <c r="Y521" t="b">
        <f t="shared" ref="Y521:Y584" si="87">L521&gt;I521</f>
        <v>0</v>
      </c>
      <c r="AA521" t="b">
        <f t="shared" ref="AA521:AA584" si="88">M521&gt;E521</f>
        <v>0</v>
      </c>
      <c r="AF521" s="2">
        <v>1836.95</v>
      </c>
      <c r="AG521" s="2">
        <v>0</v>
      </c>
      <c r="AH521" s="2">
        <v>0</v>
      </c>
      <c r="AI521" s="2">
        <v>0</v>
      </c>
      <c r="AJ521" s="2">
        <v>0</v>
      </c>
      <c r="AK521" s="2">
        <v>0</v>
      </c>
    </row>
    <row r="522" spans="1:37" hidden="1" outlineLevel="1" x14ac:dyDescent="0.35">
      <c r="A522" s="22">
        <v>0</v>
      </c>
      <c r="B522" s="19" t="s">
        <v>790</v>
      </c>
      <c r="C522" s="19" t="s">
        <v>392</v>
      </c>
      <c r="D522" s="8" t="s">
        <v>210</v>
      </c>
      <c r="E522" s="9">
        <v>4</v>
      </c>
      <c r="F522" s="8" t="s">
        <v>24</v>
      </c>
      <c r="G522" s="9">
        <v>9.1428571428571423</v>
      </c>
      <c r="H522" s="9">
        <v>0</v>
      </c>
      <c r="I522" s="10">
        <v>1049.6857142857141</v>
      </c>
      <c r="K522" s="10">
        <v>0</v>
      </c>
      <c r="L522" s="10">
        <v>0</v>
      </c>
      <c r="M522" s="9">
        <v>0</v>
      </c>
      <c r="N522" s="9">
        <v>0</v>
      </c>
      <c r="Q522" s="28">
        <f>_xlfn.XLOOKUP(A522,'[1]Coney Island Sites-Sandy Work C'!$B:$B,'[1]Coney Island Sites-Sandy Work C'!$M:$M,0)</f>
        <v>0</v>
      </c>
      <c r="R522" s="33">
        <f>_xlfn.XLOOKUP(A522,'[1]Coney Island Sites-Sandy Work C'!$B:$B,'[1]Coney Island Sites-Sandy Work C'!$D:$D,0)</f>
        <v>0</v>
      </c>
      <c r="S522" s="33">
        <f t="shared" si="84"/>
        <v>0</v>
      </c>
      <c r="U522" t="b">
        <f t="shared" si="86"/>
        <v>0</v>
      </c>
      <c r="V522" t="b">
        <f t="shared" si="82"/>
        <v>0</v>
      </c>
      <c r="W522" t="b">
        <f t="shared" si="85"/>
        <v>0</v>
      </c>
      <c r="X522" t="b">
        <f t="shared" si="83"/>
        <v>0</v>
      </c>
      <c r="Y522" t="b">
        <f t="shared" si="87"/>
        <v>0</v>
      </c>
      <c r="AA522" t="b">
        <f t="shared" si="88"/>
        <v>0</v>
      </c>
      <c r="AF522" s="10">
        <v>0</v>
      </c>
      <c r="AG522" s="10">
        <v>0</v>
      </c>
      <c r="AH522" s="10">
        <v>0</v>
      </c>
      <c r="AI522" s="10">
        <v>0</v>
      </c>
      <c r="AJ522" s="10">
        <v>0</v>
      </c>
      <c r="AK522" s="10">
        <v>0</v>
      </c>
    </row>
    <row r="523" spans="1:37" hidden="1" outlineLevel="1" x14ac:dyDescent="0.35">
      <c r="A523" s="22">
        <v>0</v>
      </c>
      <c r="B523" s="19" t="s">
        <v>790</v>
      </c>
      <c r="C523" s="19" t="s">
        <v>392</v>
      </c>
      <c r="D523" s="8" t="s">
        <v>211</v>
      </c>
      <c r="E523" s="9">
        <v>1</v>
      </c>
      <c r="F523" s="8" t="s">
        <v>24</v>
      </c>
      <c r="G523" s="9">
        <v>2.285714285714286</v>
      </c>
      <c r="H523" s="9">
        <v>0</v>
      </c>
      <c r="I523" s="10">
        <v>262.42142857142858</v>
      </c>
      <c r="K523" s="10">
        <v>0</v>
      </c>
      <c r="L523" s="10">
        <v>0</v>
      </c>
      <c r="M523" s="9">
        <v>0</v>
      </c>
      <c r="N523" s="9">
        <v>0</v>
      </c>
      <c r="Q523" s="28">
        <f>_xlfn.XLOOKUP(A523,'[1]Coney Island Sites-Sandy Work C'!$B:$B,'[1]Coney Island Sites-Sandy Work C'!$M:$M,0)</f>
        <v>0</v>
      </c>
      <c r="R523" s="33">
        <f>_xlfn.XLOOKUP(A523,'[1]Coney Island Sites-Sandy Work C'!$B:$B,'[1]Coney Island Sites-Sandy Work C'!$D:$D,0)</f>
        <v>0</v>
      </c>
      <c r="S523" s="33">
        <f t="shared" si="84"/>
        <v>0</v>
      </c>
      <c r="U523" t="b">
        <f t="shared" si="86"/>
        <v>0</v>
      </c>
      <c r="V523" t="b">
        <f t="shared" si="82"/>
        <v>0</v>
      </c>
      <c r="W523" t="b">
        <f t="shared" si="85"/>
        <v>0</v>
      </c>
      <c r="X523" t="b">
        <f t="shared" si="83"/>
        <v>0</v>
      </c>
      <c r="Y523" t="b">
        <f t="shared" si="87"/>
        <v>0</v>
      </c>
      <c r="AA523" t="b">
        <f t="shared" si="88"/>
        <v>0</v>
      </c>
      <c r="AF523" s="10">
        <v>0</v>
      </c>
      <c r="AG523" s="10">
        <v>0</v>
      </c>
      <c r="AH523" s="10">
        <v>0</v>
      </c>
      <c r="AI523" s="10">
        <v>0</v>
      </c>
      <c r="AJ523" s="10">
        <v>0</v>
      </c>
      <c r="AK523" s="10">
        <v>0</v>
      </c>
    </row>
    <row r="524" spans="1:37" hidden="1" outlineLevel="1" x14ac:dyDescent="0.35">
      <c r="A524" s="22">
        <v>0</v>
      </c>
      <c r="B524" s="19" t="s">
        <v>790</v>
      </c>
      <c r="C524" s="19" t="s">
        <v>392</v>
      </c>
      <c r="D524" s="8" t="s">
        <v>215</v>
      </c>
      <c r="E524" s="9">
        <v>2</v>
      </c>
      <c r="F524" s="8" t="s">
        <v>24</v>
      </c>
      <c r="G524" s="9">
        <v>4.5714285714285712</v>
      </c>
      <c r="H524" s="9">
        <v>0</v>
      </c>
      <c r="I524" s="10">
        <v>524.84285714285716</v>
      </c>
      <c r="K524" s="10">
        <v>0</v>
      </c>
      <c r="L524" s="10">
        <v>0</v>
      </c>
      <c r="M524" s="9">
        <v>0</v>
      </c>
      <c r="N524" s="9">
        <v>0</v>
      </c>
      <c r="Q524" s="28">
        <f>_xlfn.XLOOKUP(A524,'[1]Coney Island Sites-Sandy Work C'!$B:$B,'[1]Coney Island Sites-Sandy Work C'!$M:$M,0)</f>
        <v>0</v>
      </c>
      <c r="R524" s="33">
        <f>_xlfn.XLOOKUP(A524,'[1]Coney Island Sites-Sandy Work C'!$B:$B,'[1]Coney Island Sites-Sandy Work C'!$D:$D,0)</f>
        <v>0</v>
      </c>
      <c r="S524" s="33">
        <f t="shared" si="84"/>
        <v>0</v>
      </c>
      <c r="U524" t="b">
        <f t="shared" si="86"/>
        <v>0</v>
      </c>
      <c r="V524" t="b">
        <f t="shared" si="82"/>
        <v>0</v>
      </c>
      <c r="W524" t="b">
        <f t="shared" si="85"/>
        <v>0</v>
      </c>
      <c r="X524" t="b">
        <f t="shared" si="83"/>
        <v>0</v>
      </c>
      <c r="Y524" t="b">
        <f t="shared" si="87"/>
        <v>0</v>
      </c>
      <c r="AA524" t="b">
        <f t="shared" si="88"/>
        <v>0</v>
      </c>
      <c r="AF524" s="10">
        <v>0</v>
      </c>
      <c r="AG524" s="10">
        <v>0</v>
      </c>
      <c r="AH524" s="10">
        <v>0</v>
      </c>
      <c r="AI524" s="10">
        <v>0</v>
      </c>
      <c r="AJ524" s="10">
        <v>0</v>
      </c>
      <c r="AK524" s="10">
        <v>0</v>
      </c>
    </row>
    <row r="525" spans="1:37" hidden="1" collapsed="1" x14ac:dyDescent="0.35">
      <c r="A525" s="21">
        <v>0</v>
      </c>
      <c r="B525" s="18" t="s">
        <v>790</v>
      </c>
      <c r="C525" s="18" t="s">
        <v>394</v>
      </c>
      <c r="D525" s="5" t="s">
        <v>395</v>
      </c>
      <c r="E525" s="6">
        <v>15</v>
      </c>
      <c r="F525" s="5" t="s">
        <v>24</v>
      </c>
      <c r="G525" s="6">
        <v>96</v>
      </c>
      <c r="H525" s="6">
        <v>0.15625</v>
      </c>
      <c r="I525" s="7">
        <v>11021.7</v>
      </c>
      <c r="J525" s="40" t="e">
        <f>K525/N525</f>
        <v>#DIV/0!</v>
      </c>
      <c r="K525" s="7">
        <v>0</v>
      </c>
      <c r="L525" s="7">
        <v>0</v>
      </c>
      <c r="M525" s="6">
        <v>0</v>
      </c>
      <c r="N525" s="6">
        <v>0</v>
      </c>
      <c r="Q525" s="27">
        <f>_xlfn.XLOOKUP(A525,'[1]Coney Island Sites-Sandy Work C'!$B:$B,'[1]Coney Island Sites-Sandy Work C'!$M:$M,0)</f>
        <v>0</v>
      </c>
      <c r="R525" s="32">
        <f>_xlfn.XLOOKUP(A525,'[1]Coney Island Sites-Sandy Work C'!$B:$B,'[1]Coney Island Sites-Sandy Work C'!$D:$D,0)</f>
        <v>0</v>
      </c>
      <c r="S525" s="32">
        <f t="shared" si="84"/>
        <v>0</v>
      </c>
      <c r="U525" t="b">
        <f t="shared" si="86"/>
        <v>0</v>
      </c>
      <c r="V525" t="b">
        <f t="shared" si="82"/>
        <v>0</v>
      </c>
      <c r="W525" t="b">
        <f t="shared" si="85"/>
        <v>0</v>
      </c>
      <c r="X525" t="b">
        <f t="shared" si="83"/>
        <v>0</v>
      </c>
      <c r="Y525" t="b">
        <f t="shared" si="87"/>
        <v>0</v>
      </c>
      <c r="AA525" t="b">
        <f t="shared" si="88"/>
        <v>0</v>
      </c>
      <c r="AF525" s="7">
        <v>11021.7</v>
      </c>
      <c r="AG525" s="7">
        <v>0</v>
      </c>
      <c r="AH525" s="7">
        <v>0</v>
      </c>
      <c r="AI525" s="7">
        <v>0</v>
      </c>
      <c r="AJ525" s="7">
        <v>0</v>
      </c>
      <c r="AK525" s="7">
        <v>0</v>
      </c>
    </row>
    <row r="526" spans="1:37" hidden="1" outlineLevel="1" x14ac:dyDescent="0.35">
      <c r="A526" s="22">
        <v>0</v>
      </c>
      <c r="B526" s="19" t="s">
        <v>790</v>
      </c>
      <c r="C526" s="19" t="s">
        <v>394</v>
      </c>
      <c r="D526" s="8" t="s">
        <v>210</v>
      </c>
      <c r="E526" s="9">
        <v>3</v>
      </c>
      <c r="F526" s="8" t="s">
        <v>24</v>
      </c>
      <c r="G526" s="9">
        <v>19.2</v>
      </c>
      <c r="H526" s="9">
        <v>0</v>
      </c>
      <c r="I526" s="10">
        <v>2204.34</v>
      </c>
      <c r="K526" s="10">
        <v>0</v>
      </c>
      <c r="L526" s="10">
        <v>0</v>
      </c>
      <c r="M526" s="9">
        <v>0</v>
      </c>
      <c r="N526" s="9">
        <v>0</v>
      </c>
      <c r="Q526" s="28">
        <f>_xlfn.XLOOKUP(A526,'[1]Coney Island Sites-Sandy Work C'!$B:$B,'[1]Coney Island Sites-Sandy Work C'!$M:$M,0)</f>
        <v>0</v>
      </c>
      <c r="R526" s="33">
        <f>_xlfn.XLOOKUP(A526,'[1]Coney Island Sites-Sandy Work C'!$B:$B,'[1]Coney Island Sites-Sandy Work C'!$D:$D,0)</f>
        <v>0</v>
      </c>
      <c r="S526" s="33">
        <f t="shared" si="84"/>
        <v>0</v>
      </c>
      <c r="U526" t="b">
        <f t="shared" si="86"/>
        <v>0</v>
      </c>
      <c r="V526" t="b">
        <f t="shared" si="82"/>
        <v>0</v>
      </c>
      <c r="W526" t="b">
        <f t="shared" si="85"/>
        <v>0</v>
      </c>
      <c r="X526" t="b">
        <f t="shared" si="83"/>
        <v>0</v>
      </c>
      <c r="Y526" t="b">
        <f t="shared" si="87"/>
        <v>0</v>
      </c>
      <c r="AA526" t="b">
        <f t="shared" si="88"/>
        <v>0</v>
      </c>
      <c r="AF526" s="10">
        <v>0</v>
      </c>
      <c r="AG526" s="10">
        <v>0</v>
      </c>
      <c r="AH526" s="10">
        <v>0</v>
      </c>
      <c r="AI526" s="10">
        <v>0</v>
      </c>
      <c r="AJ526" s="10">
        <v>0</v>
      </c>
      <c r="AK526" s="10">
        <v>0</v>
      </c>
    </row>
    <row r="527" spans="1:37" hidden="1" outlineLevel="1" x14ac:dyDescent="0.35">
      <c r="A527" s="22">
        <v>0</v>
      </c>
      <c r="B527" s="19" t="s">
        <v>790</v>
      </c>
      <c r="C527" s="19" t="s">
        <v>394</v>
      </c>
      <c r="D527" s="8" t="s">
        <v>211</v>
      </c>
      <c r="E527" s="9">
        <v>3</v>
      </c>
      <c r="F527" s="8" t="s">
        <v>24</v>
      </c>
      <c r="G527" s="9">
        <v>19.2</v>
      </c>
      <c r="H527" s="9">
        <v>0</v>
      </c>
      <c r="I527" s="10">
        <v>2204.34</v>
      </c>
      <c r="K527" s="10">
        <v>0</v>
      </c>
      <c r="L527" s="10">
        <v>0</v>
      </c>
      <c r="M527" s="9">
        <v>0</v>
      </c>
      <c r="N527" s="9">
        <v>0</v>
      </c>
      <c r="Q527" s="28">
        <f>_xlfn.XLOOKUP(A527,'[1]Coney Island Sites-Sandy Work C'!$B:$B,'[1]Coney Island Sites-Sandy Work C'!$M:$M,0)</f>
        <v>0</v>
      </c>
      <c r="R527" s="33">
        <f>_xlfn.XLOOKUP(A527,'[1]Coney Island Sites-Sandy Work C'!$B:$B,'[1]Coney Island Sites-Sandy Work C'!$D:$D,0)</f>
        <v>0</v>
      </c>
      <c r="S527" s="33">
        <f t="shared" si="84"/>
        <v>0</v>
      </c>
      <c r="U527" t="b">
        <f t="shared" si="86"/>
        <v>0</v>
      </c>
      <c r="V527" t="b">
        <f t="shared" si="82"/>
        <v>0</v>
      </c>
      <c r="W527" t="b">
        <f t="shared" si="85"/>
        <v>0</v>
      </c>
      <c r="X527" t="b">
        <f t="shared" si="83"/>
        <v>0</v>
      </c>
      <c r="Y527" t="b">
        <f t="shared" si="87"/>
        <v>0</v>
      </c>
      <c r="AA527" t="b">
        <f t="shared" si="88"/>
        <v>0</v>
      </c>
      <c r="AF527" s="10">
        <v>0</v>
      </c>
      <c r="AG527" s="10">
        <v>0</v>
      </c>
      <c r="AH527" s="10">
        <v>0</v>
      </c>
      <c r="AI527" s="10">
        <v>0</v>
      </c>
      <c r="AJ527" s="10">
        <v>0</v>
      </c>
      <c r="AK527" s="10">
        <v>0</v>
      </c>
    </row>
    <row r="528" spans="1:37" hidden="1" outlineLevel="1" x14ac:dyDescent="0.35">
      <c r="A528" s="22">
        <v>0</v>
      </c>
      <c r="B528" s="19" t="s">
        <v>790</v>
      </c>
      <c r="C528" s="19" t="s">
        <v>394</v>
      </c>
      <c r="D528" s="8" t="s">
        <v>212</v>
      </c>
      <c r="E528" s="9">
        <v>3</v>
      </c>
      <c r="F528" s="8" t="s">
        <v>24</v>
      </c>
      <c r="G528" s="9">
        <v>19.2</v>
      </c>
      <c r="H528" s="9">
        <v>0</v>
      </c>
      <c r="I528" s="10">
        <v>2204.34</v>
      </c>
      <c r="K528" s="10">
        <v>0</v>
      </c>
      <c r="L528" s="10">
        <v>0</v>
      </c>
      <c r="M528" s="9">
        <v>0</v>
      </c>
      <c r="N528" s="9">
        <v>0</v>
      </c>
      <c r="Q528" s="28">
        <f>_xlfn.XLOOKUP(A528,'[1]Coney Island Sites-Sandy Work C'!$B:$B,'[1]Coney Island Sites-Sandy Work C'!$M:$M,0)</f>
        <v>0</v>
      </c>
      <c r="R528" s="33">
        <f>_xlfn.XLOOKUP(A528,'[1]Coney Island Sites-Sandy Work C'!$B:$B,'[1]Coney Island Sites-Sandy Work C'!$D:$D,0)</f>
        <v>0</v>
      </c>
      <c r="S528" s="33">
        <f t="shared" si="84"/>
        <v>0</v>
      </c>
      <c r="U528" t="b">
        <f t="shared" si="86"/>
        <v>0</v>
      </c>
      <c r="V528" t="b">
        <f t="shared" si="82"/>
        <v>0</v>
      </c>
      <c r="W528" t="b">
        <f t="shared" si="85"/>
        <v>0</v>
      </c>
      <c r="X528" t="b">
        <f t="shared" si="83"/>
        <v>0</v>
      </c>
      <c r="Y528" t="b">
        <f t="shared" si="87"/>
        <v>0</v>
      </c>
      <c r="AA528" t="b">
        <f t="shared" si="88"/>
        <v>0</v>
      </c>
      <c r="AF528" s="10">
        <v>0</v>
      </c>
      <c r="AG528" s="10">
        <v>0</v>
      </c>
      <c r="AH528" s="10">
        <v>0</v>
      </c>
      <c r="AI528" s="10">
        <v>0</v>
      </c>
      <c r="AJ528" s="10">
        <v>0</v>
      </c>
      <c r="AK528" s="10">
        <v>0</v>
      </c>
    </row>
    <row r="529" spans="1:37" hidden="1" outlineLevel="1" x14ac:dyDescent="0.35">
      <c r="A529" s="22">
        <v>0</v>
      </c>
      <c r="B529" s="19" t="s">
        <v>790</v>
      </c>
      <c r="C529" s="19" t="s">
        <v>394</v>
      </c>
      <c r="D529" s="8" t="s">
        <v>213</v>
      </c>
      <c r="E529" s="9">
        <v>3</v>
      </c>
      <c r="F529" s="8" t="s">
        <v>24</v>
      </c>
      <c r="G529" s="9">
        <v>19.2</v>
      </c>
      <c r="H529" s="9">
        <v>0</v>
      </c>
      <c r="I529" s="10">
        <v>2204.34</v>
      </c>
      <c r="K529" s="10">
        <v>0</v>
      </c>
      <c r="L529" s="10">
        <v>0</v>
      </c>
      <c r="M529" s="9">
        <v>0</v>
      </c>
      <c r="N529" s="9">
        <v>0</v>
      </c>
      <c r="Q529" s="28">
        <f>_xlfn.XLOOKUP(A529,'[1]Coney Island Sites-Sandy Work C'!$B:$B,'[1]Coney Island Sites-Sandy Work C'!$M:$M,0)</f>
        <v>0</v>
      </c>
      <c r="R529" s="33">
        <f>_xlfn.XLOOKUP(A529,'[1]Coney Island Sites-Sandy Work C'!$B:$B,'[1]Coney Island Sites-Sandy Work C'!$D:$D,0)</f>
        <v>0</v>
      </c>
      <c r="S529" s="33">
        <f t="shared" si="84"/>
        <v>0</v>
      </c>
      <c r="U529" t="b">
        <f t="shared" si="86"/>
        <v>0</v>
      </c>
      <c r="V529" t="b">
        <f t="shared" si="82"/>
        <v>0</v>
      </c>
      <c r="W529" t="b">
        <f t="shared" si="85"/>
        <v>0</v>
      </c>
      <c r="X529" t="b">
        <f t="shared" si="83"/>
        <v>0</v>
      </c>
      <c r="Y529" t="b">
        <f t="shared" si="87"/>
        <v>0</v>
      </c>
      <c r="AA529" t="b">
        <f t="shared" si="88"/>
        <v>0</v>
      </c>
      <c r="AF529" s="10">
        <v>0</v>
      </c>
      <c r="AG529" s="10">
        <v>0</v>
      </c>
      <c r="AH529" s="10">
        <v>0</v>
      </c>
      <c r="AI529" s="10">
        <v>0</v>
      </c>
      <c r="AJ529" s="10">
        <v>0</v>
      </c>
      <c r="AK529" s="10">
        <v>0</v>
      </c>
    </row>
    <row r="530" spans="1:37" hidden="1" outlineLevel="1" x14ac:dyDescent="0.35">
      <c r="A530" s="22">
        <v>0</v>
      </c>
      <c r="B530" s="19" t="s">
        <v>790</v>
      </c>
      <c r="C530" s="19" t="s">
        <v>394</v>
      </c>
      <c r="D530" s="8" t="s">
        <v>214</v>
      </c>
      <c r="E530" s="9">
        <v>3</v>
      </c>
      <c r="F530" s="8" t="s">
        <v>24</v>
      </c>
      <c r="G530" s="9">
        <v>19.2</v>
      </c>
      <c r="H530" s="9">
        <v>0</v>
      </c>
      <c r="I530" s="10">
        <v>2204.34</v>
      </c>
      <c r="K530" s="10">
        <v>0</v>
      </c>
      <c r="L530" s="10">
        <v>0</v>
      </c>
      <c r="M530" s="9">
        <v>0</v>
      </c>
      <c r="N530" s="9">
        <v>0</v>
      </c>
      <c r="Q530" s="28">
        <f>_xlfn.XLOOKUP(A530,'[1]Coney Island Sites-Sandy Work C'!$B:$B,'[1]Coney Island Sites-Sandy Work C'!$M:$M,0)</f>
        <v>0</v>
      </c>
      <c r="R530" s="33">
        <f>_xlfn.XLOOKUP(A530,'[1]Coney Island Sites-Sandy Work C'!$B:$B,'[1]Coney Island Sites-Sandy Work C'!$D:$D,0)</f>
        <v>0</v>
      </c>
      <c r="S530" s="33">
        <f t="shared" si="84"/>
        <v>0</v>
      </c>
      <c r="U530" t="b">
        <f t="shared" si="86"/>
        <v>0</v>
      </c>
      <c r="V530" t="b">
        <f t="shared" si="82"/>
        <v>0</v>
      </c>
      <c r="W530" t="b">
        <f t="shared" si="85"/>
        <v>0</v>
      </c>
      <c r="X530" t="b">
        <f t="shared" si="83"/>
        <v>0</v>
      </c>
      <c r="Y530" t="b">
        <f t="shared" si="87"/>
        <v>0</v>
      </c>
      <c r="AA530" t="b">
        <f t="shared" si="88"/>
        <v>0</v>
      </c>
      <c r="AF530" s="10">
        <v>0</v>
      </c>
      <c r="AG530" s="10">
        <v>0</v>
      </c>
      <c r="AH530" s="10">
        <v>0</v>
      </c>
      <c r="AI530" s="10">
        <v>0</v>
      </c>
      <c r="AJ530" s="10">
        <v>0</v>
      </c>
      <c r="AK530" s="10">
        <v>0</v>
      </c>
    </row>
    <row r="531" spans="1:37" hidden="1" collapsed="1" x14ac:dyDescent="0.35">
      <c r="A531" s="20">
        <v>0</v>
      </c>
      <c r="B531" s="17" t="s">
        <v>789</v>
      </c>
      <c r="C531" s="17" t="s">
        <v>396</v>
      </c>
      <c r="D531" s="4" t="s">
        <v>397</v>
      </c>
      <c r="E531" s="3">
        <v>930</v>
      </c>
      <c r="F531" s="4" t="s">
        <v>86</v>
      </c>
      <c r="G531" s="3">
        <v>2480</v>
      </c>
      <c r="H531" s="3">
        <v>0.375</v>
      </c>
      <c r="I531" s="2">
        <v>289147.86</v>
      </c>
      <c r="J531" s="40" t="e">
        <f>K531/N531</f>
        <v>#DIV/0!</v>
      </c>
      <c r="K531" s="2">
        <v>0</v>
      </c>
      <c r="L531" s="2">
        <v>0</v>
      </c>
      <c r="M531" s="3">
        <v>0</v>
      </c>
      <c r="N531" s="3">
        <v>0</v>
      </c>
      <c r="Q531" s="24">
        <f>_xlfn.XLOOKUP(A531,'[1]Coney Island Sites-Sandy Work C'!$B:$B,'[1]Coney Island Sites-Sandy Work C'!$M:$M,0)</f>
        <v>0</v>
      </c>
      <c r="R531" s="31">
        <f>_xlfn.XLOOKUP(A531,'[1]Coney Island Sites-Sandy Work C'!$B:$B,'[1]Coney Island Sites-Sandy Work C'!$D:$D,0)</f>
        <v>0</v>
      </c>
      <c r="S531" s="31">
        <f t="shared" si="84"/>
        <v>0</v>
      </c>
      <c r="U531" t="b">
        <f t="shared" si="86"/>
        <v>0</v>
      </c>
      <c r="V531" t="b">
        <f t="shared" si="82"/>
        <v>0</v>
      </c>
      <c r="W531" t="b">
        <f t="shared" si="85"/>
        <v>0</v>
      </c>
      <c r="X531" t="b">
        <f t="shared" si="83"/>
        <v>0</v>
      </c>
      <c r="Y531" t="b">
        <f t="shared" si="87"/>
        <v>0</v>
      </c>
      <c r="AA531" t="b">
        <f t="shared" si="88"/>
        <v>0</v>
      </c>
      <c r="AF531" s="2">
        <v>289147.86</v>
      </c>
      <c r="AG531" s="2">
        <v>0</v>
      </c>
      <c r="AH531" s="2">
        <v>0</v>
      </c>
      <c r="AI531" s="2">
        <v>0</v>
      </c>
      <c r="AJ531" s="2">
        <v>0</v>
      </c>
      <c r="AK531" s="2">
        <v>0</v>
      </c>
    </row>
    <row r="532" spans="1:37" hidden="1" outlineLevel="1" x14ac:dyDescent="0.35">
      <c r="A532" s="22">
        <v>0</v>
      </c>
      <c r="B532" s="19" t="s">
        <v>789</v>
      </c>
      <c r="C532" s="19" t="s">
        <v>396</v>
      </c>
      <c r="D532" s="8" t="s">
        <v>145</v>
      </c>
      <c r="E532" s="9">
        <v>68</v>
      </c>
      <c r="F532" s="8" t="s">
        <v>86</v>
      </c>
      <c r="G532" s="9">
        <v>181.33333333333329</v>
      </c>
      <c r="H532" s="9">
        <v>0</v>
      </c>
      <c r="I532" s="10">
        <v>21141.99406451613</v>
      </c>
      <c r="K532" s="10">
        <v>0</v>
      </c>
      <c r="L532" s="10">
        <v>0</v>
      </c>
      <c r="M532" s="9">
        <v>0</v>
      </c>
      <c r="N532" s="9">
        <v>0</v>
      </c>
      <c r="Q532" s="28">
        <f>_xlfn.XLOOKUP(A532,'[1]Coney Island Sites-Sandy Work C'!$B:$B,'[1]Coney Island Sites-Sandy Work C'!$M:$M,0)</f>
        <v>0</v>
      </c>
      <c r="R532" s="33">
        <f>_xlfn.XLOOKUP(A532,'[1]Coney Island Sites-Sandy Work C'!$B:$B,'[1]Coney Island Sites-Sandy Work C'!$D:$D,0)</f>
        <v>0</v>
      </c>
      <c r="S532" s="33">
        <f t="shared" si="84"/>
        <v>0</v>
      </c>
      <c r="U532" t="b">
        <f t="shared" si="86"/>
        <v>0</v>
      </c>
      <c r="V532" t="b">
        <f t="shared" si="82"/>
        <v>0</v>
      </c>
      <c r="W532" t="b">
        <f t="shared" si="85"/>
        <v>0</v>
      </c>
      <c r="X532" t="b">
        <f t="shared" si="83"/>
        <v>0</v>
      </c>
      <c r="Y532" t="b">
        <f t="shared" si="87"/>
        <v>0</v>
      </c>
      <c r="AA532" t="b">
        <f t="shared" si="88"/>
        <v>0</v>
      </c>
      <c r="AF532" s="10">
        <v>0</v>
      </c>
      <c r="AG532" s="10">
        <v>0</v>
      </c>
      <c r="AH532" s="10">
        <v>0</v>
      </c>
      <c r="AI532" s="10">
        <v>0</v>
      </c>
      <c r="AJ532" s="10">
        <v>0</v>
      </c>
      <c r="AK532" s="10">
        <v>0</v>
      </c>
    </row>
    <row r="533" spans="1:37" hidden="1" outlineLevel="1" x14ac:dyDescent="0.35">
      <c r="A533" s="22">
        <v>0</v>
      </c>
      <c r="B533" s="19" t="s">
        <v>789</v>
      </c>
      <c r="C533" s="19" t="s">
        <v>396</v>
      </c>
      <c r="D533" s="8" t="s">
        <v>146</v>
      </c>
      <c r="E533" s="9">
        <v>42</v>
      </c>
      <c r="F533" s="8" t="s">
        <v>86</v>
      </c>
      <c r="G533" s="9">
        <v>112</v>
      </c>
      <c r="H533" s="9">
        <v>0</v>
      </c>
      <c r="I533" s="10">
        <v>13058.2904516129</v>
      </c>
      <c r="K533" s="10">
        <v>0</v>
      </c>
      <c r="L533" s="10">
        <v>0</v>
      </c>
      <c r="M533" s="9">
        <v>0</v>
      </c>
      <c r="N533" s="9">
        <v>0</v>
      </c>
      <c r="Q533" s="28">
        <f>_xlfn.XLOOKUP(A533,'[1]Coney Island Sites-Sandy Work C'!$B:$B,'[1]Coney Island Sites-Sandy Work C'!$M:$M,0)</f>
        <v>0</v>
      </c>
      <c r="R533" s="33">
        <f>_xlfn.XLOOKUP(A533,'[1]Coney Island Sites-Sandy Work C'!$B:$B,'[1]Coney Island Sites-Sandy Work C'!$D:$D,0)</f>
        <v>0</v>
      </c>
      <c r="S533" s="33">
        <f t="shared" si="84"/>
        <v>0</v>
      </c>
      <c r="U533" t="b">
        <f t="shared" si="86"/>
        <v>0</v>
      </c>
      <c r="V533" t="b">
        <f t="shared" si="82"/>
        <v>0</v>
      </c>
      <c r="W533" t="b">
        <f t="shared" si="85"/>
        <v>0</v>
      </c>
      <c r="X533" t="b">
        <f t="shared" si="83"/>
        <v>0</v>
      </c>
      <c r="Y533" t="b">
        <f t="shared" si="87"/>
        <v>0</v>
      </c>
      <c r="AA533" t="b">
        <f t="shared" si="88"/>
        <v>0</v>
      </c>
      <c r="AF533" s="10">
        <v>0</v>
      </c>
      <c r="AG533" s="10">
        <v>0</v>
      </c>
      <c r="AH533" s="10">
        <v>0</v>
      </c>
      <c r="AI533" s="10">
        <v>0</v>
      </c>
      <c r="AJ533" s="10">
        <v>0</v>
      </c>
      <c r="AK533" s="10">
        <v>0</v>
      </c>
    </row>
    <row r="534" spans="1:37" hidden="1" outlineLevel="1" x14ac:dyDescent="0.35">
      <c r="A534" s="22">
        <v>0</v>
      </c>
      <c r="B534" s="19" t="s">
        <v>789</v>
      </c>
      <c r="C534" s="19" t="s">
        <v>396</v>
      </c>
      <c r="D534" s="8" t="s">
        <v>147</v>
      </c>
      <c r="E534" s="9">
        <v>44</v>
      </c>
      <c r="F534" s="8" t="s">
        <v>86</v>
      </c>
      <c r="G534" s="9">
        <v>117.3333333333333</v>
      </c>
      <c r="H534" s="9">
        <v>0</v>
      </c>
      <c r="I534" s="10">
        <v>13680.113806451611</v>
      </c>
      <c r="K534" s="10">
        <v>0</v>
      </c>
      <c r="L534" s="10">
        <v>0</v>
      </c>
      <c r="M534" s="9">
        <v>0</v>
      </c>
      <c r="N534" s="9">
        <v>0</v>
      </c>
      <c r="Q534" s="28">
        <f>_xlfn.XLOOKUP(A534,'[1]Coney Island Sites-Sandy Work C'!$B:$B,'[1]Coney Island Sites-Sandy Work C'!$M:$M,0)</f>
        <v>0</v>
      </c>
      <c r="R534" s="33">
        <f>_xlfn.XLOOKUP(A534,'[1]Coney Island Sites-Sandy Work C'!$B:$B,'[1]Coney Island Sites-Sandy Work C'!$D:$D,0)</f>
        <v>0</v>
      </c>
      <c r="S534" s="33">
        <f t="shared" si="84"/>
        <v>0</v>
      </c>
      <c r="U534" t="b">
        <f t="shared" si="86"/>
        <v>0</v>
      </c>
      <c r="V534" t="b">
        <f t="shared" si="82"/>
        <v>0</v>
      </c>
      <c r="W534" t="b">
        <f t="shared" si="85"/>
        <v>0</v>
      </c>
      <c r="X534" t="b">
        <f t="shared" si="83"/>
        <v>0</v>
      </c>
      <c r="Y534" t="b">
        <f t="shared" si="87"/>
        <v>0</v>
      </c>
      <c r="AA534" t="b">
        <f t="shared" si="88"/>
        <v>0</v>
      </c>
      <c r="AF534" s="10">
        <v>0</v>
      </c>
      <c r="AG534" s="10">
        <v>0</v>
      </c>
      <c r="AH534" s="10">
        <v>0</v>
      </c>
      <c r="AI534" s="10">
        <v>0</v>
      </c>
      <c r="AJ534" s="10">
        <v>0</v>
      </c>
      <c r="AK534" s="10">
        <v>0</v>
      </c>
    </row>
    <row r="535" spans="1:37" hidden="1" outlineLevel="1" x14ac:dyDescent="0.35">
      <c r="A535" s="22">
        <v>0</v>
      </c>
      <c r="B535" s="19" t="s">
        <v>789</v>
      </c>
      <c r="C535" s="19" t="s">
        <v>396</v>
      </c>
      <c r="D535" s="8" t="s">
        <v>148</v>
      </c>
      <c r="E535" s="9">
        <v>50</v>
      </c>
      <c r="F535" s="8" t="s">
        <v>86</v>
      </c>
      <c r="G535" s="9">
        <v>133.33333333333329</v>
      </c>
      <c r="H535" s="9">
        <v>0</v>
      </c>
      <c r="I535" s="10">
        <v>15545.583870967739</v>
      </c>
      <c r="K535" s="10">
        <v>0</v>
      </c>
      <c r="L535" s="10">
        <v>0</v>
      </c>
      <c r="M535" s="9">
        <v>0</v>
      </c>
      <c r="N535" s="9">
        <v>0</v>
      </c>
      <c r="Q535" s="28">
        <f>_xlfn.XLOOKUP(A535,'[1]Coney Island Sites-Sandy Work C'!$B:$B,'[1]Coney Island Sites-Sandy Work C'!$M:$M,0)</f>
        <v>0</v>
      </c>
      <c r="R535" s="33">
        <f>_xlfn.XLOOKUP(A535,'[1]Coney Island Sites-Sandy Work C'!$B:$B,'[1]Coney Island Sites-Sandy Work C'!$D:$D,0)</f>
        <v>0</v>
      </c>
      <c r="S535" s="33">
        <f t="shared" si="84"/>
        <v>0</v>
      </c>
      <c r="U535" t="b">
        <f t="shared" si="86"/>
        <v>0</v>
      </c>
      <c r="V535" t="b">
        <f t="shared" si="82"/>
        <v>0</v>
      </c>
      <c r="W535" t="b">
        <f t="shared" si="85"/>
        <v>0</v>
      </c>
      <c r="X535" t="b">
        <f t="shared" si="83"/>
        <v>0</v>
      </c>
      <c r="Y535" t="b">
        <f t="shared" si="87"/>
        <v>0</v>
      </c>
      <c r="AA535" t="b">
        <f t="shared" si="88"/>
        <v>0</v>
      </c>
      <c r="AF535" s="10">
        <v>0</v>
      </c>
      <c r="AG535" s="10">
        <v>0</v>
      </c>
      <c r="AH535" s="10">
        <v>0</v>
      </c>
      <c r="AI535" s="10">
        <v>0</v>
      </c>
      <c r="AJ535" s="10">
        <v>0</v>
      </c>
      <c r="AK535" s="10">
        <v>0</v>
      </c>
    </row>
    <row r="536" spans="1:37" hidden="1" outlineLevel="1" x14ac:dyDescent="0.35">
      <c r="A536" s="22">
        <v>0</v>
      </c>
      <c r="B536" s="19" t="s">
        <v>789</v>
      </c>
      <c r="C536" s="19" t="s">
        <v>396</v>
      </c>
      <c r="D536" s="8" t="s">
        <v>149</v>
      </c>
      <c r="E536" s="9">
        <v>48</v>
      </c>
      <c r="F536" s="8" t="s">
        <v>86</v>
      </c>
      <c r="G536" s="9">
        <v>128</v>
      </c>
      <c r="H536" s="9">
        <v>0</v>
      </c>
      <c r="I536" s="10">
        <v>14923.76051612903</v>
      </c>
      <c r="K536" s="10">
        <v>0</v>
      </c>
      <c r="L536" s="10">
        <v>0</v>
      </c>
      <c r="M536" s="9">
        <v>0</v>
      </c>
      <c r="N536" s="9">
        <v>0</v>
      </c>
      <c r="Q536" s="28">
        <f>_xlfn.XLOOKUP(A536,'[1]Coney Island Sites-Sandy Work C'!$B:$B,'[1]Coney Island Sites-Sandy Work C'!$M:$M,0)</f>
        <v>0</v>
      </c>
      <c r="R536" s="33">
        <f>_xlfn.XLOOKUP(A536,'[1]Coney Island Sites-Sandy Work C'!$B:$B,'[1]Coney Island Sites-Sandy Work C'!$D:$D,0)</f>
        <v>0</v>
      </c>
      <c r="S536" s="33">
        <f t="shared" si="84"/>
        <v>0</v>
      </c>
      <c r="U536" t="b">
        <f t="shared" si="86"/>
        <v>0</v>
      </c>
      <c r="V536" t="b">
        <f t="shared" si="82"/>
        <v>0</v>
      </c>
      <c r="W536" t="b">
        <f t="shared" si="85"/>
        <v>0</v>
      </c>
      <c r="X536" t="b">
        <f t="shared" si="83"/>
        <v>0</v>
      </c>
      <c r="Y536" t="b">
        <f t="shared" si="87"/>
        <v>0</v>
      </c>
      <c r="AA536" t="b">
        <f t="shared" si="88"/>
        <v>0</v>
      </c>
      <c r="AF536" s="10">
        <v>0</v>
      </c>
      <c r="AG536" s="10">
        <v>0</v>
      </c>
      <c r="AH536" s="10">
        <v>0</v>
      </c>
      <c r="AI536" s="10">
        <v>0</v>
      </c>
      <c r="AJ536" s="10">
        <v>0</v>
      </c>
      <c r="AK536" s="10">
        <v>0</v>
      </c>
    </row>
    <row r="537" spans="1:37" hidden="1" outlineLevel="1" x14ac:dyDescent="0.35">
      <c r="A537" s="22">
        <v>0</v>
      </c>
      <c r="B537" s="19" t="s">
        <v>789</v>
      </c>
      <c r="C537" s="19" t="s">
        <v>396</v>
      </c>
      <c r="D537" s="8" t="s">
        <v>139</v>
      </c>
      <c r="E537" s="9">
        <v>56</v>
      </c>
      <c r="F537" s="8" t="s">
        <v>86</v>
      </c>
      <c r="G537" s="9">
        <v>149.33333333333329</v>
      </c>
      <c r="H537" s="9">
        <v>0</v>
      </c>
      <c r="I537" s="10">
        <v>17411.053935483869</v>
      </c>
      <c r="K537" s="10">
        <v>0</v>
      </c>
      <c r="L537" s="10">
        <v>0</v>
      </c>
      <c r="M537" s="9">
        <v>0</v>
      </c>
      <c r="N537" s="9">
        <v>0</v>
      </c>
      <c r="Q537" s="28">
        <f>_xlfn.XLOOKUP(A537,'[1]Coney Island Sites-Sandy Work C'!$B:$B,'[1]Coney Island Sites-Sandy Work C'!$M:$M,0)</f>
        <v>0</v>
      </c>
      <c r="R537" s="33">
        <f>_xlfn.XLOOKUP(A537,'[1]Coney Island Sites-Sandy Work C'!$B:$B,'[1]Coney Island Sites-Sandy Work C'!$D:$D,0)</f>
        <v>0</v>
      </c>
      <c r="S537" s="33">
        <f t="shared" si="84"/>
        <v>0</v>
      </c>
      <c r="U537" t="b">
        <f t="shared" si="86"/>
        <v>0</v>
      </c>
      <c r="V537" t="b">
        <f t="shared" si="82"/>
        <v>0</v>
      </c>
      <c r="W537" t="b">
        <f t="shared" si="85"/>
        <v>0</v>
      </c>
      <c r="X537" t="b">
        <f t="shared" si="83"/>
        <v>0</v>
      </c>
      <c r="Y537" t="b">
        <f t="shared" si="87"/>
        <v>0</v>
      </c>
      <c r="AA537" t="b">
        <f t="shared" si="88"/>
        <v>0</v>
      </c>
      <c r="AF537" s="10">
        <v>0</v>
      </c>
      <c r="AG537" s="10">
        <v>0</v>
      </c>
      <c r="AH537" s="10">
        <v>0</v>
      </c>
      <c r="AI537" s="10">
        <v>0</v>
      </c>
      <c r="AJ537" s="10">
        <v>0</v>
      </c>
      <c r="AK537" s="10">
        <v>0</v>
      </c>
    </row>
    <row r="538" spans="1:37" hidden="1" outlineLevel="1" x14ac:dyDescent="0.35">
      <c r="A538" s="22">
        <v>0</v>
      </c>
      <c r="B538" s="19" t="s">
        <v>789</v>
      </c>
      <c r="C538" s="19" t="s">
        <v>396</v>
      </c>
      <c r="D538" s="8" t="s">
        <v>140</v>
      </c>
      <c r="E538" s="9">
        <v>56</v>
      </c>
      <c r="F538" s="8" t="s">
        <v>86</v>
      </c>
      <c r="G538" s="9">
        <v>149.33333333333329</v>
      </c>
      <c r="H538" s="9">
        <v>0</v>
      </c>
      <c r="I538" s="10">
        <v>17411.053935483869</v>
      </c>
      <c r="K538" s="10">
        <v>0</v>
      </c>
      <c r="L538" s="10">
        <v>0</v>
      </c>
      <c r="M538" s="9">
        <v>0</v>
      </c>
      <c r="N538" s="9">
        <v>0</v>
      </c>
      <c r="Q538" s="28">
        <f>_xlfn.XLOOKUP(A538,'[1]Coney Island Sites-Sandy Work C'!$B:$B,'[1]Coney Island Sites-Sandy Work C'!$M:$M,0)</f>
        <v>0</v>
      </c>
      <c r="R538" s="33">
        <f>_xlfn.XLOOKUP(A538,'[1]Coney Island Sites-Sandy Work C'!$B:$B,'[1]Coney Island Sites-Sandy Work C'!$D:$D,0)</f>
        <v>0</v>
      </c>
      <c r="S538" s="33">
        <f t="shared" si="84"/>
        <v>0</v>
      </c>
      <c r="U538" t="b">
        <f t="shared" si="86"/>
        <v>0</v>
      </c>
      <c r="V538" t="b">
        <f t="shared" si="82"/>
        <v>0</v>
      </c>
      <c r="W538" t="b">
        <f t="shared" si="85"/>
        <v>0</v>
      </c>
      <c r="X538" t="b">
        <f t="shared" si="83"/>
        <v>0</v>
      </c>
      <c r="Y538" t="b">
        <f t="shared" si="87"/>
        <v>0</v>
      </c>
      <c r="AA538" t="b">
        <f t="shared" si="88"/>
        <v>0</v>
      </c>
      <c r="AF538" s="10">
        <v>0</v>
      </c>
      <c r="AG538" s="10">
        <v>0</v>
      </c>
      <c r="AH538" s="10">
        <v>0</v>
      </c>
      <c r="AI538" s="10">
        <v>0</v>
      </c>
      <c r="AJ538" s="10">
        <v>0</v>
      </c>
      <c r="AK538" s="10">
        <v>0</v>
      </c>
    </row>
    <row r="539" spans="1:37" hidden="1" outlineLevel="1" x14ac:dyDescent="0.35">
      <c r="A539" s="22">
        <v>0</v>
      </c>
      <c r="B539" s="19" t="s">
        <v>789</v>
      </c>
      <c r="C539" s="19" t="s">
        <v>396</v>
      </c>
      <c r="D539" s="8" t="s">
        <v>141</v>
      </c>
      <c r="E539" s="9">
        <v>56</v>
      </c>
      <c r="F539" s="8" t="s">
        <v>86</v>
      </c>
      <c r="G539" s="9">
        <v>149.33333333333329</v>
      </c>
      <c r="H539" s="9">
        <v>0</v>
      </c>
      <c r="I539" s="10">
        <v>17411.053935483869</v>
      </c>
      <c r="K539" s="10">
        <v>0</v>
      </c>
      <c r="L539" s="10">
        <v>0</v>
      </c>
      <c r="M539" s="9">
        <v>0</v>
      </c>
      <c r="N539" s="9">
        <v>0</v>
      </c>
      <c r="Q539" s="28">
        <f>_xlfn.XLOOKUP(A539,'[1]Coney Island Sites-Sandy Work C'!$B:$B,'[1]Coney Island Sites-Sandy Work C'!$M:$M,0)</f>
        <v>0</v>
      </c>
      <c r="R539" s="33">
        <f>_xlfn.XLOOKUP(A539,'[1]Coney Island Sites-Sandy Work C'!$B:$B,'[1]Coney Island Sites-Sandy Work C'!$D:$D,0)</f>
        <v>0</v>
      </c>
      <c r="S539" s="33">
        <f t="shared" si="84"/>
        <v>0</v>
      </c>
      <c r="U539" t="b">
        <f t="shared" si="86"/>
        <v>0</v>
      </c>
      <c r="V539" t="b">
        <f t="shared" si="82"/>
        <v>0</v>
      </c>
      <c r="W539" t="b">
        <f t="shared" si="85"/>
        <v>0</v>
      </c>
      <c r="X539" t="b">
        <f t="shared" si="83"/>
        <v>0</v>
      </c>
      <c r="Y539" t="b">
        <f t="shared" si="87"/>
        <v>0</v>
      </c>
      <c r="AA539" t="b">
        <f t="shared" si="88"/>
        <v>0</v>
      </c>
      <c r="AF539" s="10">
        <v>0</v>
      </c>
      <c r="AG539" s="10">
        <v>0</v>
      </c>
      <c r="AH539" s="10">
        <v>0</v>
      </c>
      <c r="AI539" s="10">
        <v>0</v>
      </c>
      <c r="AJ539" s="10">
        <v>0</v>
      </c>
      <c r="AK539" s="10">
        <v>0</v>
      </c>
    </row>
    <row r="540" spans="1:37" hidden="1" outlineLevel="1" x14ac:dyDescent="0.35">
      <c r="A540" s="22">
        <v>0</v>
      </c>
      <c r="B540" s="19" t="s">
        <v>789</v>
      </c>
      <c r="C540" s="19" t="s">
        <v>396</v>
      </c>
      <c r="D540" s="8" t="s">
        <v>142</v>
      </c>
      <c r="E540" s="9">
        <v>56</v>
      </c>
      <c r="F540" s="8" t="s">
        <v>86</v>
      </c>
      <c r="G540" s="9">
        <v>149.33333333333329</v>
      </c>
      <c r="H540" s="9">
        <v>0</v>
      </c>
      <c r="I540" s="10">
        <v>17411.053935483869</v>
      </c>
      <c r="K540" s="10">
        <v>0</v>
      </c>
      <c r="L540" s="10">
        <v>0</v>
      </c>
      <c r="M540" s="9">
        <v>0</v>
      </c>
      <c r="N540" s="9">
        <v>0</v>
      </c>
      <c r="Q540" s="28">
        <f>_xlfn.XLOOKUP(A540,'[1]Coney Island Sites-Sandy Work C'!$B:$B,'[1]Coney Island Sites-Sandy Work C'!$M:$M,0)</f>
        <v>0</v>
      </c>
      <c r="R540" s="33">
        <f>_xlfn.XLOOKUP(A540,'[1]Coney Island Sites-Sandy Work C'!$B:$B,'[1]Coney Island Sites-Sandy Work C'!$D:$D,0)</f>
        <v>0</v>
      </c>
      <c r="S540" s="33">
        <f t="shared" si="84"/>
        <v>0</v>
      </c>
      <c r="U540" t="b">
        <f t="shared" si="86"/>
        <v>0</v>
      </c>
      <c r="V540" t="b">
        <f t="shared" si="82"/>
        <v>0</v>
      </c>
      <c r="W540" t="b">
        <f t="shared" si="85"/>
        <v>0</v>
      </c>
      <c r="X540" t="b">
        <f t="shared" si="83"/>
        <v>0</v>
      </c>
      <c r="Y540" t="b">
        <f t="shared" si="87"/>
        <v>0</v>
      </c>
      <c r="AA540" t="b">
        <f t="shared" si="88"/>
        <v>0</v>
      </c>
      <c r="AF540" s="10">
        <v>0</v>
      </c>
      <c r="AG540" s="10">
        <v>0</v>
      </c>
      <c r="AH540" s="10">
        <v>0</v>
      </c>
      <c r="AI540" s="10">
        <v>0</v>
      </c>
      <c r="AJ540" s="10">
        <v>0</v>
      </c>
      <c r="AK540" s="10">
        <v>0</v>
      </c>
    </row>
    <row r="541" spans="1:37" hidden="1" outlineLevel="1" x14ac:dyDescent="0.35">
      <c r="A541" s="22">
        <v>0</v>
      </c>
      <c r="B541" s="19" t="s">
        <v>789</v>
      </c>
      <c r="C541" s="19" t="s">
        <v>396</v>
      </c>
      <c r="D541" s="8" t="s">
        <v>143</v>
      </c>
      <c r="E541" s="9">
        <v>56</v>
      </c>
      <c r="F541" s="8" t="s">
        <v>86</v>
      </c>
      <c r="G541" s="9">
        <v>149.33333333333329</v>
      </c>
      <c r="H541" s="9">
        <v>0</v>
      </c>
      <c r="I541" s="10">
        <v>17411.053935483869</v>
      </c>
      <c r="K541" s="10">
        <v>0</v>
      </c>
      <c r="L541" s="10">
        <v>0</v>
      </c>
      <c r="M541" s="9">
        <v>0</v>
      </c>
      <c r="N541" s="9">
        <v>0</v>
      </c>
      <c r="Q541" s="28">
        <f>_xlfn.XLOOKUP(A541,'[1]Coney Island Sites-Sandy Work C'!$B:$B,'[1]Coney Island Sites-Sandy Work C'!$M:$M,0)</f>
        <v>0</v>
      </c>
      <c r="R541" s="33">
        <f>_xlfn.XLOOKUP(A541,'[1]Coney Island Sites-Sandy Work C'!$B:$B,'[1]Coney Island Sites-Sandy Work C'!$D:$D,0)</f>
        <v>0</v>
      </c>
      <c r="S541" s="33">
        <f t="shared" si="84"/>
        <v>0</v>
      </c>
      <c r="U541" t="b">
        <f t="shared" si="86"/>
        <v>0</v>
      </c>
      <c r="V541" t="b">
        <f t="shared" si="82"/>
        <v>0</v>
      </c>
      <c r="W541" t="b">
        <f t="shared" si="85"/>
        <v>0</v>
      </c>
      <c r="X541" t="b">
        <f t="shared" si="83"/>
        <v>0</v>
      </c>
      <c r="Y541" t="b">
        <f t="shared" si="87"/>
        <v>0</v>
      </c>
      <c r="AA541" t="b">
        <f t="shared" si="88"/>
        <v>0</v>
      </c>
      <c r="AF541" s="10">
        <v>0</v>
      </c>
      <c r="AG541" s="10">
        <v>0</v>
      </c>
      <c r="AH541" s="10">
        <v>0</v>
      </c>
      <c r="AI541" s="10">
        <v>0</v>
      </c>
      <c r="AJ541" s="10">
        <v>0</v>
      </c>
      <c r="AK541" s="10">
        <v>0</v>
      </c>
    </row>
    <row r="542" spans="1:37" hidden="1" outlineLevel="1" x14ac:dyDescent="0.35">
      <c r="A542" s="22">
        <v>0</v>
      </c>
      <c r="B542" s="19" t="s">
        <v>789</v>
      </c>
      <c r="C542" s="19" t="s">
        <v>396</v>
      </c>
      <c r="D542" s="8" t="s">
        <v>144</v>
      </c>
      <c r="E542" s="9">
        <v>108</v>
      </c>
      <c r="F542" s="8" t="s">
        <v>86</v>
      </c>
      <c r="G542" s="9">
        <v>288</v>
      </c>
      <c r="H542" s="9">
        <v>0</v>
      </c>
      <c r="I542" s="10">
        <v>33578.461161290317</v>
      </c>
      <c r="K542" s="10">
        <v>0</v>
      </c>
      <c r="L542" s="10">
        <v>0</v>
      </c>
      <c r="M542" s="9">
        <v>0</v>
      </c>
      <c r="N542" s="9">
        <v>0</v>
      </c>
      <c r="Q542" s="28">
        <f>_xlfn.XLOOKUP(A542,'[1]Coney Island Sites-Sandy Work C'!$B:$B,'[1]Coney Island Sites-Sandy Work C'!$M:$M,0)</f>
        <v>0</v>
      </c>
      <c r="R542" s="33">
        <f>_xlfn.XLOOKUP(A542,'[1]Coney Island Sites-Sandy Work C'!$B:$B,'[1]Coney Island Sites-Sandy Work C'!$D:$D,0)</f>
        <v>0</v>
      </c>
      <c r="S542" s="33">
        <f t="shared" si="84"/>
        <v>0</v>
      </c>
      <c r="U542" t="b">
        <f t="shared" si="86"/>
        <v>0</v>
      </c>
      <c r="V542" t="b">
        <f t="shared" si="82"/>
        <v>0</v>
      </c>
      <c r="W542" t="b">
        <f t="shared" si="85"/>
        <v>0</v>
      </c>
      <c r="X542" t="b">
        <f t="shared" si="83"/>
        <v>0</v>
      </c>
      <c r="Y542" t="b">
        <f t="shared" si="87"/>
        <v>0</v>
      </c>
      <c r="AA542" t="b">
        <f t="shared" si="88"/>
        <v>0</v>
      </c>
      <c r="AF542" s="10">
        <v>0</v>
      </c>
      <c r="AG542" s="10">
        <v>0</v>
      </c>
      <c r="AH542" s="10">
        <v>0</v>
      </c>
      <c r="AI542" s="10">
        <v>0</v>
      </c>
      <c r="AJ542" s="10">
        <v>0</v>
      </c>
      <c r="AK542" s="10">
        <v>0</v>
      </c>
    </row>
    <row r="543" spans="1:37" hidden="1" outlineLevel="1" x14ac:dyDescent="0.35">
      <c r="A543" s="22">
        <v>0</v>
      </c>
      <c r="B543" s="19" t="s">
        <v>789</v>
      </c>
      <c r="C543" s="19" t="s">
        <v>396</v>
      </c>
      <c r="D543" s="8" t="s">
        <v>150</v>
      </c>
      <c r="E543" s="9">
        <v>298</v>
      </c>
      <c r="F543" s="8" t="s">
        <v>86</v>
      </c>
      <c r="G543" s="9">
        <v>794.66666666666663</v>
      </c>
      <c r="H543" s="9">
        <v>0</v>
      </c>
      <c r="I543" s="10">
        <v>92651.679870967739</v>
      </c>
      <c r="K543" s="10">
        <v>0</v>
      </c>
      <c r="L543" s="10">
        <v>0</v>
      </c>
      <c r="M543" s="9">
        <v>0</v>
      </c>
      <c r="N543" s="9">
        <v>0</v>
      </c>
      <c r="Q543" s="28">
        <f>_xlfn.XLOOKUP(A543,'[1]Coney Island Sites-Sandy Work C'!$B:$B,'[1]Coney Island Sites-Sandy Work C'!$M:$M,0)</f>
        <v>0</v>
      </c>
      <c r="R543" s="33">
        <f>_xlfn.XLOOKUP(A543,'[1]Coney Island Sites-Sandy Work C'!$B:$B,'[1]Coney Island Sites-Sandy Work C'!$D:$D,0)</f>
        <v>0</v>
      </c>
      <c r="S543" s="33">
        <f t="shared" si="84"/>
        <v>0</v>
      </c>
      <c r="U543" t="b">
        <f t="shared" si="86"/>
        <v>0</v>
      </c>
      <c r="V543" t="b">
        <f t="shared" si="82"/>
        <v>0</v>
      </c>
      <c r="W543" t="b">
        <f t="shared" si="85"/>
        <v>0</v>
      </c>
      <c r="X543" t="b">
        <f t="shared" si="83"/>
        <v>0</v>
      </c>
      <c r="Y543" t="b">
        <f t="shared" si="87"/>
        <v>0</v>
      </c>
      <c r="AA543" t="b">
        <f t="shared" si="88"/>
        <v>0</v>
      </c>
      <c r="AF543" s="10">
        <v>0</v>
      </c>
      <c r="AG543" s="10">
        <v>0</v>
      </c>
      <c r="AH543" s="10">
        <v>0</v>
      </c>
      <c r="AI543" s="10">
        <v>0</v>
      </c>
      <c r="AJ543" s="10">
        <v>0</v>
      </c>
      <c r="AK543" s="10">
        <v>0</v>
      </c>
    </row>
    <row r="544" spans="1:37" hidden="1" collapsed="1" x14ac:dyDescent="0.35">
      <c r="A544" s="21">
        <v>0</v>
      </c>
      <c r="B544" s="18" t="s">
        <v>789</v>
      </c>
      <c r="C544" s="18" t="s">
        <v>398</v>
      </c>
      <c r="D544" s="5" t="s">
        <v>399</v>
      </c>
      <c r="E544" s="6">
        <v>14</v>
      </c>
      <c r="F544" s="5" t="s">
        <v>24</v>
      </c>
      <c r="G544" s="6">
        <v>196</v>
      </c>
      <c r="H544" s="6">
        <v>7.1428571428571425E-2</v>
      </c>
      <c r="I544" s="7">
        <v>22248.03</v>
      </c>
      <c r="J544" s="40" t="e">
        <f>K544/N544</f>
        <v>#DIV/0!</v>
      </c>
      <c r="K544" s="7">
        <v>0</v>
      </c>
      <c r="L544" s="7">
        <v>0</v>
      </c>
      <c r="M544" s="6">
        <v>0</v>
      </c>
      <c r="N544" s="6">
        <v>0</v>
      </c>
      <c r="Q544" s="27">
        <f>_xlfn.XLOOKUP(A544,'[1]Coney Island Sites-Sandy Work C'!$B:$B,'[1]Coney Island Sites-Sandy Work C'!$M:$M,0)</f>
        <v>0</v>
      </c>
      <c r="R544" s="32">
        <f>_xlfn.XLOOKUP(A544,'[1]Coney Island Sites-Sandy Work C'!$B:$B,'[1]Coney Island Sites-Sandy Work C'!$D:$D,0)</f>
        <v>0</v>
      </c>
      <c r="S544" s="32">
        <f t="shared" si="84"/>
        <v>0</v>
      </c>
      <c r="U544" t="b">
        <f t="shared" si="86"/>
        <v>0</v>
      </c>
      <c r="V544" t="b">
        <f t="shared" si="82"/>
        <v>0</v>
      </c>
      <c r="W544" t="b">
        <f t="shared" si="85"/>
        <v>0</v>
      </c>
      <c r="X544" t="b">
        <f t="shared" si="83"/>
        <v>0</v>
      </c>
      <c r="Y544" t="b">
        <f t="shared" si="87"/>
        <v>0</v>
      </c>
      <c r="AA544" t="b">
        <f t="shared" si="88"/>
        <v>0</v>
      </c>
      <c r="AF544" s="7">
        <v>22248.03</v>
      </c>
      <c r="AG544" s="7">
        <v>0</v>
      </c>
      <c r="AH544" s="7">
        <v>0</v>
      </c>
      <c r="AI544" s="7">
        <v>0</v>
      </c>
      <c r="AJ544" s="7">
        <v>0</v>
      </c>
      <c r="AK544" s="7">
        <v>0</v>
      </c>
    </row>
    <row r="545" spans="1:37" hidden="1" outlineLevel="1" x14ac:dyDescent="0.35">
      <c r="A545" s="22">
        <v>0</v>
      </c>
      <c r="B545" s="19" t="s">
        <v>789</v>
      </c>
      <c r="C545" s="19" t="s">
        <v>398</v>
      </c>
      <c r="D545" s="8" t="s">
        <v>145</v>
      </c>
      <c r="E545" s="9">
        <v>1</v>
      </c>
      <c r="F545" s="8" t="s">
        <v>24</v>
      </c>
      <c r="G545" s="9">
        <v>14</v>
      </c>
      <c r="H545" s="9">
        <v>0</v>
      </c>
      <c r="I545" s="10">
        <v>1589.145</v>
      </c>
      <c r="K545" s="10">
        <v>0</v>
      </c>
      <c r="L545" s="10">
        <v>0</v>
      </c>
      <c r="M545" s="9">
        <v>0</v>
      </c>
      <c r="N545" s="9">
        <v>0</v>
      </c>
      <c r="Q545" s="28">
        <f>_xlfn.XLOOKUP(A545,'[1]Coney Island Sites-Sandy Work C'!$B:$B,'[1]Coney Island Sites-Sandy Work C'!$M:$M,0)</f>
        <v>0</v>
      </c>
      <c r="R545" s="33">
        <f>_xlfn.XLOOKUP(A545,'[1]Coney Island Sites-Sandy Work C'!$B:$B,'[1]Coney Island Sites-Sandy Work C'!$D:$D,0)</f>
        <v>0</v>
      </c>
      <c r="S545" s="33">
        <f t="shared" si="84"/>
        <v>0</v>
      </c>
      <c r="U545" t="b">
        <f t="shared" si="86"/>
        <v>0</v>
      </c>
      <c r="V545" t="b">
        <f t="shared" si="82"/>
        <v>0</v>
      </c>
      <c r="W545" t="b">
        <f t="shared" si="85"/>
        <v>0</v>
      </c>
      <c r="X545" t="b">
        <f t="shared" si="83"/>
        <v>0</v>
      </c>
      <c r="Y545" t="b">
        <f t="shared" si="87"/>
        <v>0</v>
      </c>
      <c r="AA545" t="b">
        <f t="shared" si="88"/>
        <v>0</v>
      </c>
      <c r="AF545" s="10">
        <v>0</v>
      </c>
      <c r="AG545" s="10">
        <v>0</v>
      </c>
      <c r="AH545" s="10">
        <v>0</v>
      </c>
      <c r="AI545" s="10">
        <v>0</v>
      </c>
      <c r="AJ545" s="10">
        <v>0</v>
      </c>
      <c r="AK545" s="10">
        <v>0</v>
      </c>
    </row>
    <row r="546" spans="1:37" hidden="1" outlineLevel="1" x14ac:dyDescent="0.35">
      <c r="A546" s="22">
        <v>0</v>
      </c>
      <c r="B546" s="19" t="s">
        <v>789</v>
      </c>
      <c r="C546" s="19" t="s">
        <v>398</v>
      </c>
      <c r="D546" s="8" t="s">
        <v>146</v>
      </c>
      <c r="E546" s="9">
        <v>1</v>
      </c>
      <c r="F546" s="8" t="s">
        <v>24</v>
      </c>
      <c r="G546" s="9">
        <v>14</v>
      </c>
      <c r="H546" s="9">
        <v>0</v>
      </c>
      <c r="I546" s="10">
        <v>1589.145</v>
      </c>
      <c r="K546" s="10">
        <v>0</v>
      </c>
      <c r="L546" s="10">
        <v>0</v>
      </c>
      <c r="M546" s="9">
        <v>0</v>
      </c>
      <c r="N546" s="9">
        <v>0</v>
      </c>
      <c r="Q546" s="28">
        <f>_xlfn.XLOOKUP(A546,'[1]Coney Island Sites-Sandy Work C'!$B:$B,'[1]Coney Island Sites-Sandy Work C'!$M:$M,0)</f>
        <v>0</v>
      </c>
      <c r="R546" s="33">
        <f>_xlfn.XLOOKUP(A546,'[1]Coney Island Sites-Sandy Work C'!$B:$B,'[1]Coney Island Sites-Sandy Work C'!$D:$D,0)</f>
        <v>0</v>
      </c>
      <c r="S546" s="33">
        <f t="shared" si="84"/>
        <v>0</v>
      </c>
      <c r="U546" t="b">
        <f t="shared" si="86"/>
        <v>0</v>
      </c>
      <c r="V546" t="b">
        <f t="shared" si="82"/>
        <v>0</v>
      </c>
      <c r="W546" t="b">
        <f t="shared" si="85"/>
        <v>0</v>
      </c>
      <c r="X546" t="b">
        <f t="shared" si="83"/>
        <v>0</v>
      </c>
      <c r="Y546" t="b">
        <f t="shared" si="87"/>
        <v>0</v>
      </c>
      <c r="AA546" t="b">
        <f t="shared" si="88"/>
        <v>0</v>
      </c>
      <c r="AF546" s="10">
        <v>0</v>
      </c>
      <c r="AG546" s="10">
        <v>0</v>
      </c>
      <c r="AH546" s="10">
        <v>0</v>
      </c>
      <c r="AI546" s="10">
        <v>0</v>
      </c>
      <c r="AJ546" s="10">
        <v>0</v>
      </c>
      <c r="AK546" s="10">
        <v>0</v>
      </c>
    </row>
    <row r="547" spans="1:37" hidden="1" outlineLevel="1" x14ac:dyDescent="0.35">
      <c r="A547" s="22">
        <v>0</v>
      </c>
      <c r="B547" s="19" t="s">
        <v>789</v>
      </c>
      <c r="C547" s="19" t="s">
        <v>398</v>
      </c>
      <c r="D547" s="8" t="s">
        <v>139</v>
      </c>
      <c r="E547" s="9">
        <v>2</v>
      </c>
      <c r="F547" s="8" t="s">
        <v>24</v>
      </c>
      <c r="G547" s="9">
        <v>28</v>
      </c>
      <c r="H547" s="9">
        <v>0</v>
      </c>
      <c r="I547" s="10">
        <v>3178.29</v>
      </c>
      <c r="K547" s="10">
        <v>0</v>
      </c>
      <c r="L547" s="10">
        <v>0</v>
      </c>
      <c r="M547" s="9">
        <v>0</v>
      </c>
      <c r="N547" s="9">
        <v>0</v>
      </c>
      <c r="Q547" s="28">
        <f>_xlfn.XLOOKUP(A547,'[1]Coney Island Sites-Sandy Work C'!$B:$B,'[1]Coney Island Sites-Sandy Work C'!$M:$M,0)</f>
        <v>0</v>
      </c>
      <c r="R547" s="33">
        <f>_xlfn.XLOOKUP(A547,'[1]Coney Island Sites-Sandy Work C'!$B:$B,'[1]Coney Island Sites-Sandy Work C'!$D:$D,0)</f>
        <v>0</v>
      </c>
      <c r="S547" s="33">
        <f t="shared" si="84"/>
        <v>0</v>
      </c>
      <c r="U547" t="b">
        <f t="shared" si="86"/>
        <v>0</v>
      </c>
      <c r="V547" t="b">
        <f t="shared" si="82"/>
        <v>0</v>
      </c>
      <c r="W547" t="b">
        <f t="shared" si="85"/>
        <v>0</v>
      </c>
      <c r="X547" t="b">
        <f t="shared" si="83"/>
        <v>0</v>
      </c>
      <c r="Y547" t="b">
        <f t="shared" si="87"/>
        <v>0</v>
      </c>
      <c r="AA547" t="b">
        <f t="shared" si="88"/>
        <v>0</v>
      </c>
      <c r="AF547" s="10">
        <v>0</v>
      </c>
      <c r="AG547" s="10">
        <v>0</v>
      </c>
      <c r="AH547" s="10">
        <v>0</v>
      </c>
      <c r="AI547" s="10">
        <v>0</v>
      </c>
      <c r="AJ547" s="10">
        <v>0</v>
      </c>
      <c r="AK547" s="10">
        <v>0</v>
      </c>
    </row>
    <row r="548" spans="1:37" hidden="1" outlineLevel="1" x14ac:dyDescent="0.35">
      <c r="A548" s="22">
        <v>0</v>
      </c>
      <c r="B548" s="19" t="s">
        <v>789</v>
      </c>
      <c r="C548" s="19" t="s">
        <v>398</v>
      </c>
      <c r="D548" s="8" t="s">
        <v>140</v>
      </c>
      <c r="E548" s="9">
        <v>2</v>
      </c>
      <c r="F548" s="8" t="s">
        <v>24</v>
      </c>
      <c r="G548" s="9">
        <v>28</v>
      </c>
      <c r="H548" s="9">
        <v>0</v>
      </c>
      <c r="I548" s="10">
        <v>3178.29</v>
      </c>
      <c r="K548" s="10">
        <v>0</v>
      </c>
      <c r="L548" s="10">
        <v>0</v>
      </c>
      <c r="M548" s="9">
        <v>0</v>
      </c>
      <c r="N548" s="9">
        <v>0</v>
      </c>
      <c r="Q548" s="28">
        <f>_xlfn.XLOOKUP(A548,'[1]Coney Island Sites-Sandy Work C'!$B:$B,'[1]Coney Island Sites-Sandy Work C'!$M:$M,0)</f>
        <v>0</v>
      </c>
      <c r="R548" s="33">
        <f>_xlfn.XLOOKUP(A548,'[1]Coney Island Sites-Sandy Work C'!$B:$B,'[1]Coney Island Sites-Sandy Work C'!$D:$D,0)</f>
        <v>0</v>
      </c>
      <c r="S548" s="33">
        <f t="shared" si="84"/>
        <v>0</v>
      </c>
      <c r="U548" t="b">
        <f t="shared" si="86"/>
        <v>0</v>
      </c>
      <c r="V548" t="b">
        <f t="shared" si="82"/>
        <v>0</v>
      </c>
      <c r="W548" t="b">
        <f t="shared" si="85"/>
        <v>0</v>
      </c>
      <c r="X548" t="b">
        <f t="shared" si="83"/>
        <v>0</v>
      </c>
      <c r="Y548" t="b">
        <f t="shared" si="87"/>
        <v>0</v>
      </c>
      <c r="AA548" t="b">
        <f t="shared" si="88"/>
        <v>0</v>
      </c>
      <c r="AF548" s="10">
        <v>0</v>
      </c>
      <c r="AG548" s="10">
        <v>0</v>
      </c>
      <c r="AH548" s="10">
        <v>0</v>
      </c>
      <c r="AI548" s="10">
        <v>0</v>
      </c>
      <c r="AJ548" s="10">
        <v>0</v>
      </c>
      <c r="AK548" s="10">
        <v>0</v>
      </c>
    </row>
    <row r="549" spans="1:37" hidden="1" outlineLevel="1" x14ac:dyDescent="0.35">
      <c r="A549" s="22">
        <v>0</v>
      </c>
      <c r="B549" s="19" t="s">
        <v>789</v>
      </c>
      <c r="C549" s="19" t="s">
        <v>398</v>
      </c>
      <c r="D549" s="8" t="s">
        <v>141</v>
      </c>
      <c r="E549" s="9">
        <v>2</v>
      </c>
      <c r="F549" s="8" t="s">
        <v>24</v>
      </c>
      <c r="G549" s="9">
        <v>28</v>
      </c>
      <c r="H549" s="9">
        <v>0</v>
      </c>
      <c r="I549" s="10">
        <v>3178.29</v>
      </c>
      <c r="K549" s="10">
        <v>0</v>
      </c>
      <c r="L549" s="10">
        <v>0</v>
      </c>
      <c r="M549" s="9">
        <v>0</v>
      </c>
      <c r="N549" s="9">
        <v>0</v>
      </c>
      <c r="Q549" s="28">
        <f>_xlfn.XLOOKUP(A549,'[1]Coney Island Sites-Sandy Work C'!$B:$B,'[1]Coney Island Sites-Sandy Work C'!$M:$M,0)</f>
        <v>0</v>
      </c>
      <c r="R549" s="33">
        <f>_xlfn.XLOOKUP(A549,'[1]Coney Island Sites-Sandy Work C'!$B:$B,'[1]Coney Island Sites-Sandy Work C'!$D:$D,0)</f>
        <v>0</v>
      </c>
      <c r="S549" s="33">
        <f t="shared" si="84"/>
        <v>0</v>
      </c>
      <c r="U549" t="b">
        <f t="shared" si="86"/>
        <v>0</v>
      </c>
      <c r="V549" t="b">
        <f t="shared" si="82"/>
        <v>0</v>
      </c>
      <c r="W549" t="b">
        <f t="shared" si="85"/>
        <v>0</v>
      </c>
      <c r="X549" t="b">
        <f t="shared" si="83"/>
        <v>0</v>
      </c>
      <c r="Y549" t="b">
        <f t="shared" si="87"/>
        <v>0</v>
      </c>
      <c r="AA549" t="b">
        <f t="shared" si="88"/>
        <v>0</v>
      </c>
      <c r="AF549" s="10">
        <v>0</v>
      </c>
      <c r="AG549" s="10">
        <v>0</v>
      </c>
      <c r="AH549" s="10">
        <v>0</v>
      </c>
      <c r="AI549" s="10">
        <v>0</v>
      </c>
      <c r="AJ549" s="10">
        <v>0</v>
      </c>
      <c r="AK549" s="10">
        <v>0</v>
      </c>
    </row>
    <row r="550" spans="1:37" hidden="1" outlineLevel="1" x14ac:dyDescent="0.35">
      <c r="A550" s="22">
        <v>0</v>
      </c>
      <c r="B550" s="19" t="s">
        <v>789</v>
      </c>
      <c r="C550" s="19" t="s">
        <v>398</v>
      </c>
      <c r="D550" s="8" t="s">
        <v>142</v>
      </c>
      <c r="E550" s="9">
        <v>2</v>
      </c>
      <c r="F550" s="8" t="s">
        <v>24</v>
      </c>
      <c r="G550" s="9">
        <v>28</v>
      </c>
      <c r="H550" s="9">
        <v>0</v>
      </c>
      <c r="I550" s="10">
        <v>3178.29</v>
      </c>
      <c r="K550" s="10">
        <v>0</v>
      </c>
      <c r="L550" s="10">
        <v>0</v>
      </c>
      <c r="M550" s="9">
        <v>0</v>
      </c>
      <c r="N550" s="9">
        <v>0</v>
      </c>
      <c r="Q550" s="28">
        <f>_xlfn.XLOOKUP(A550,'[1]Coney Island Sites-Sandy Work C'!$B:$B,'[1]Coney Island Sites-Sandy Work C'!$M:$M,0)</f>
        <v>0</v>
      </c>
      <c r="R550" s="33">
        <f>_xlfn.XLOOKUP(A550,'[1]Coney Island Sites-Sandy Work C'!$B:$B,'[1]Coney Island Sites-Sandy Work C'!$D:$D,0)</f>
        <v>0</v>
      </c>
      <c r="S550" s="33">
        <f t="shared" si="84"/>
        <v>0</v>
      </c>
      <c r="U550" t="b">
        <f t="shared" si="86"/>
        <v>0</v>
      </c>
      <c r="V550" t="b">
        <f t="shared" si="82"/>
        <v>0</v>
      </c>
      <c r="W550" t="b">
        <f t="shared" si="85"/>
        <v>0</v>
      </c>
      <c r="X550" t="b">
        <f t="shared" si="83"/>
        <v>0</v>
      </c>
      <c r="Y550" t="b">
        <f t="shared" si="87"/>
        <v>0</v>
      </c>
      <c r="AA550" t="b">
        <f t="shared" si="88"/>
        <v>0</v>
      </c>
      <c r="AF550" s="10">
        <v>0</v>
      </c>
      <c r="AG550" s="10">
        <v>0</v>
      </c>
      <c r="AH550" s="10">
        <v>0</v>
      </c>
      <c r="AI550" s="10">
        <v>0</v>
      </c>
      <c r="AJ550" s="10">
        <v>0</v>
      </c>
      <c r="AK550" s="10">
        <v>0</v>
      </c>
    </row>
    <row r="551" spans="1:37" hidden="1" outlineLevel="1" x14ac:dyDescent="0.35">
      <c r="A551" s="22">
        <v>0</v>
      </c>
      <c r="B551" s="19" t="s">
        <v>789</v>
      </c>
      <c r="C551" s="19" t="s">
        <v>398</v>
      </c>
      <c r="D551" s="8" t="s">
        <v>143</v>
      </c>
      <c r="E551" s="9">
        <v>2</v>
      </c>
      <c r="F551" s="8" t="s">
        <v>24</v>
      </c>
      <c r="G551" s="9">
        <v>28</v>
      </c>
      <c r="H551" s="9">
        <v>0</v>
      </c>
      <c r="I551" s="10">
        <v>3178.29</v>
      </c>
      <c r="K551" s="10">
        <v>0</v>
      </c>
      <c r="L551" s="10">
        <v>0</v>
      </c>
      <c r="M551" s="9">
        <v>0</v>
      </c>
      <c r="N551" s="9">
        <v>0</v>
      </c>
      <c r="Q551" s="28">
        <f>_xlfn.XLOOKUP(A551,'[1]Coney Island Sites-Sandy Work C'!$B:$B,'[1]Coney Island Sites-Sandy Work C'!$M:$M,0)</f>
        <v>0</v>
      </c>
      <c r="R551" s="33">
        <f>_xlfn.XLOOKUP(A551,'[1]Coney Island Sites-Sandy Work C'!$B:$B,'[1]Coney Island Sites-Sandy Work C'!$D:$D,0)</f>
        <v>0</v>
      </c>
      <c r="S551" s="33">
        <f t="shared" si="84"/>
        <v>0</v>
      </c>
      <c r="U551" t="b">
        <f t="shared" si="86"/>
        <v>0</v>
      </c>
      <c r="V551" t="b">
        <f t="shared" si="82"/>
        <v>0</v>
      </c>
      <c r="W551" t="b">
        <f t="shared" si="85"/>
        <v>0</v>
      </c>
      <c r="X551" t="b">
        <f t="shared" si="83"/>
        <v>0</v>
      </c>
      <c r="Y551" t="b">
        <f t="shared" si="87"/>
        <v>0</v>
      </c>
      <c r="AA551" t="b">
        <f t="shared" si="88"/>
        <v>0</v>
      </c>
      <c r="AF551" s="10">
        <v>0</v>
      </c>
      <c r="AG551" s="10">
        <v>0</v>
      </c>
      <c r="AH551" s="10">
        <v>0</v>
      </c>
      <c r="AI551" s="10">
        <v>0</v>
      </c>
      <c r="AJ551" s="10">
        <v>0</v>
      </c>
      <c r="AK551" s="10">
        <v>0</v>
      </c>
    </row>
    <row r="552" spans="1:37" hidden="1" outlineLevel="1" x14ac:dyDescent="0.35">
      <c r="A552" s="22">
        <v>0</v>
      </c>
      <c r="B552" s="19" t="s">
        <v>789</v>
      </c>
      <c r="C552" s="19" t="s">
        <v>398</v>
      </c>
      <c r="D552" s="8" t="s">
        <v>144</v>
      </c>
      <c r="E552" s="9">
        <v>2</v>
      </c>
      <c r="F552" s="8" t="s">
        <v>24</v>
      </c>
      <c r="G552" s="9">
        <v>28</v>
      </c>
      <c r="H552" s="9">
        <v>0</v>
      </c>
      <c r="I552" s="10">
        <v>3178.29</v>
      </c>
      <c r="K552" s="10">
        <v>0</v>
      </c>
      <c r="L552" s="10">
        <v>0</v>
      </c>
      <c r="M552" s="9">
        <v>0</v>
      </c>
      <c r="N552" s="9">
        <v>0</v>
      </c>
      <c r="Q552" s="28">
        <f>_xlfn.XLOOKUP(A552,'[1]Coney Island Sites-Sandy Work C'!$B:$B,'[1]Coney Island Sites-Sandy Work C'!$M:$M,0)</f>
        <v>0</v>
      </c>
      <c r="R552" s="33">
        <f>_xlfn.XLOOKUP(A552,'[1]Coney Island Sites-Sandy Work C'!$B:$B,'[1]Coney Island Sites-Sandy Work C'!$D:$D,0)</f>
        <v>0</v>
      </c>
      <c r="S552" s="33">
        <f t="shared" si="84"/>
        <v>0</v>
      </c>
      <c r="U552" t="b">
        <f t="shared" si="86"/>
        <v>0</v>
      </c>
      <c r="V552" t="b">
        <f t="shared" si="82"/>
        <v>0</v>
      </c>
      <c r="W552" t="b">
        <f t="shared" si="85"/>
        <v>0</v>
      </c>
      <c r="X552" t="b">
        <f t="shared" si="83"/>
        <v>0</v>
      </c>
      <c r="Y552" t="b">
        <f t="shared" si="87"/>
        <v>0</v>
      </c>
      <c r="AA552" t="b">
        <f t="shared" si="88"/>
        <v>0</v>
      </c>
      <c r="AF552" s="10">
        <v>0</v>
      </c>
      <c r="AG552" s="10">
        <v>0</v>
      </c>
      <c r="AH552" s="10">
        <v>0</v>
      </c>
      <c r="AI552" s="10">
        <v>0</v>
      </c>
      <c r="AJ552" s="10">
        <v>0</v>
      </c>
      <c r="AK552" s="10">
        <v>0</v>
      </c>
    </row>
    <row r="553" spans="1:37" hidden="1" collapsed="1" x14ac:dyDescent="0.35">
      <c r="A553" s="20">
        <v>0</v>
      </c>
      <c r="B553" s="17" t="s">
        <v>789</v>
      </c>
      <c r="C553" s="17" t="s">
        <v>400</v>
      </c>
      <c r="D553" s="4" t="s">
        <v>401</v>
      </c>
      <c r="E553" s="3">
        <v>387</v>
      </c>
      <c r="F553" s="4" t="s">
        <v>86</v>
      </c>
      <c r="G553" s="3">
        <v>440.49</v>
      </c>
      <c r="H553" s="3">
        <v>0.8785670503303139</v>
      </c>
      <c r="I553" s="2">
        <v>50000.29</v>
      </c>
      <c r="J553" s="40" t="e">
        <f>K553/N553</f>
        <v>#DIV/0!</v>
      </c>
      <c r="K553" s="2">
        <v>0</v>
      </c>
      <c r="L553" s="2">
        <v>0</v>
      </c>
      <c r="M553" s="3">
        <v>0</v>
      </c>
      <c r="N553" s="3">
        <v>0</v>
      </c>
      <c r="Q553" s="24">
        <f>_xlfn.XLOOKUP(A553,'[1]Coney Island Sites-Sandy Work C'!$B:$B,'[1]Coney Island Sites-Sandy Work C'!$M:$M,0)</f>
        <v>0</v>
      </c>
      <c r="R553" s="31">
        <f>_xlfn.XLOOKUP(A553,'[1]Coney Island Sites-Sandy Work C'!$B:$B,'[1]Coney Island Sites-Sandy Work C'!$D:$D,0)</f>
        <v>0</v>
      </c>
      <c r="S553" s="31">
        <f t="shared" si="84"/>
        <v>0</v>
      </c>
      <c r="U553" t="b">
        <f t="shared" si="86"/>
        <v>0</v>
      </c>
      <c r="V553" t="b">
        <f t="shared" si="82"/>
        <v>0</v>
      </c>
      <c r="W553" t="b">
        <f t="shared" si="85"/>
        <v>0</v>
      </c>
      <c r="X553" t="b">
        <f t="shared" si="83"/>
        <v>0</v>
      </c>
      <c r="Y553" t="b">
        <f t="shared" si="87"/>
        <v>0</v>
      </c>
      <c r="AA553" t="b">
        <f t="shared" si="88"/>
        <v>0</v>
      </c>
      <c r="AF553" s="2">
        <v>50000.29</v>
      </c>
      <c r="AG553" s="2">
        <v>0</v>
      </c>
      <c r="AH553" s="2">
        <v>0</v>
      </c>
      <c r="AI553" s="2">
        <v>0</v>
      </c>
      <c r="AJ553" s="2">
        <v>0</v>
      </c>
      <c r="AK553" s="2">
        <v>0</v>
      </c>
    </row>
    <row r="554" spans="1:37" hidden="1" outlineLevel="1" x14ac:dyDescent="0.35">
      <c r="A554" s="22">
        <v>0</v>
      </c>
      <c r="B554" s="19" t="s">
        <v>789</v>
      </c>
      <c r="C554" s="19" t="s">
        <v>400</v>
      </c>
      <c r="D554" s="8" t="s">
        <v>145</v>
      </c>
      <c r="E554" s="9">
        <v>112</v>
      </c>
      <c r="F554" s="8" t="s">
        <v>86</v>
      </c>
      <c r="G554" s="9">
        <v>127.48031007751941</v>
      </c>
      <c r="H554" s="9">
        <v>0</v>
      </c>
      <c r="I554" s="10">
        <v>14470.368165374681</v>
      </c>
      <c r="K554" s="10">
        <v>0</v>
      </c>
      <c r="L554" s="10">
        <v>0</v>
      </c>
      <c r="M554" s="9">
        <v>0</v>
      </c>
      <c r="N554" s="9">
        <v>0</v>
      </c>
      <c r="Q554" s="28">
        <f>_xlfn.XLOOKUP(A554,'[1]Coney Island Sites-Sandy Work C'!$B:$B,'[1]Coney Island Sites-Sandy Work C'!$M:$M,0)</f>
        <v>0</v>
      </c>
      <c r="R554" s="33">
        <f>_xlfn.XLOOKUP(A554,'[1]Coney Island Sites-Sandy Work C'!$B:$B,'[1]Coney Island Sites-Sandy Work C'!$D:$D,0)</f>
        <v>0</v>
      </c>
      <c r="S554" s="33">
        <f t="shared" si="84"/>
        <v>0</v>
      </c>
      <c r="U554" t="b">
        <f t="shared" si="86"/>
        <v>0</v>
      </c>
      <c r="V554" t="b">
        <f t="shared" si="82"/>
        <v>0</v>
      </c>
      <c r="W554" t="b">
        <f t="shared" si="85"/>
        <v>0</v>
      </c>
      <c r="X554" t="b">
        <f t="shared" si="83"/>
        <v>0</v>
      </c>
      <c r="Y554" t="b">
        <f t="shared" si="87"/>
        <v>0</v>
      </c>
      <c r="AA554" t="b">
        <f t="shared" si="88"/>
        <v>0</v>
      </c>
      <c r="AF554" s="10">
        <v>0</v>
      </c>
      <c r="AG554" s="10">
        <v>0</v>
      </c>
      <c r="AH554" s="10">
        <v>0</v>
      </c>
      <c r="AI554" s="10">
        <v>0</v>
      </c>
      <c r="AJ554" s="10">
        <v>0</v>
      </c>
      <c r="AK554" s="10">
        <v>0</v>
      </c>
    </row>
    <row r="555" spans="1:37" hidden="1" outlineLevel="1" x14ac:dyDescent="0.35">
      <c r="A555" s="22">
        <v>0</v>
      </c>
      <c r="B555" s="19" t="s">
        <v>789</v>
      </c>
      <c r="C555" s="19" t="s">
        <v>400</v>
      </c>
      <c r="D555" s="8" t="s">
        <v>146</v>
      </c>
      <c r="E555" s="9">
        <v>131</v>
      </c>
      <c r="F555" s="8" t="s">
        <v>86</v>
      </c>
      <c r="G555" s="9">
        <v>149.10643410852711</v>
      </c>
      <c r="H555" s="9">
        <v>0</v>
      </c>
      <c r="I555" s="10">
        <v>16925.16276485788</v>
      </c>
      <c r="K555" s="10">
        <v>0</v>
      </c>
      <c r="L555" s="10">
        <v>0</v>
      </c>
      <c r="M555" s="9">
        <v>0</v>
      </c>
      <c r="N555" s="9">
        <v>0</v>
      </c>
      <c r="Q555" s="28">
        <f>_xlfn.XLOOKUP(A555,'[1]Coney Island Sites-Sandy Work C'!$B:$B,'[1]Coney Island Sites-Sandy Work C'!$M:$M,0)</f>
        <v>0</v>
      </c>
      <c r="R555" s="33">
        <f>_xlfn.XLOOKUP(A555,'[1]Coney Island Sites-Sandy Work C'!$B:$B,'[1]Coney Island Sites-Sandy Work C'!$D:$D,0)</f>
        <v>0</v>
      </c>
      <c r="S555" s="33">
        <f t="shared" si="84"/>
        <v>0</v>
      </c>
      <c r="U555" t="b">
        <f t="shared" si="86"/>
        <v>0</v>
      </c>
      <c r="V555" t="b">
        <f t="shared" si="82"/>
        <v>0</v>
      </c>
      <c r="W555" t="b">
        <f t="shared" si="85"/>
        <v>0</v>
      </c>
      <c r="X555" t="b">
        <f t="shared" si="83"/>
        <v>0</v>
      </c>
      <c r="Y555" t="b">
        <f t="shared" si="87"/>
        <v>0</v>
      </c>
      <c r="AA555" t="b">
        <f t="shared" si="88"/>
        <v>0</v>
      </c>
      <c r="AF555" s="10">
        <v>0</v>
      </c>
      <c r="AG555" s="10">
        <v>0</v>
      </c>
      <c r="AH555" s="10">
        <v>0</v>
      </c>
      <c r="AI555" s="10">
        <v>0</v>
      </c>
      <c r="AJ555" s="10">
        <v>0</v>
      </c>
      <c r="AK555" s="10">
        <v>0</v>
      </c>
    </row>
    <row r="556" spans="1:37" hidden="1" outlineLevel="1" x14ac:dyDescent="0.35">
      <c r="A556" s="22">
        <v>0</v>
      </c>
      <c r="B556" s="19" t="s">
        <v>789</v>
      </c>
      <c r="C556" s="19" t="s">
        <v>400</v>
      </c>
      <c r="D556" s="8" t="s">
        <v>148</v>
      </c>
      <c r="E556" s="9">
        <v>19</v>
      </c>
      <c r="F556" s="8" t="s">
        <v>86</v>
      </c>
      <c r="G556" s="9">
        <v>21.626124031007748</v>
      </c>
      <c r="H556" s="9">
        <v>0</v>
      </c>
      <c r="I556" s="10">
        <v>2454.7945994832039</v>
      </c>
      <c r="K556" s="10">
        <v>0</v>
      </c>
      <c r="L556" s="10">
        <v>0</v>
      </c>
      <c r="M556" s="9">
        <v>0</v>
      </c>
      <c r="N556" s="9">
        <v>0</v>
      </c>
      <c r="Q556" s="28">
        <f>_xlfn.XLOOKUP(A556,'[1]Coney Island Sites-Sandy Work C'!$B:$B,'[1]Coney Island Sites-Sandy Work C'!$M:$M,0)</f>
        <v>0</v>
      </c>
      <c r="R556" s="33">
        <f>_xlfn.XLOOKUP(A556,'[1]Coney Island Sites-Sandy Work C'!$B:$B,'[1]Coney Island Sites-Sandy Work C'!$D:$D,0)</f>
        <v>0</v>
      </c>
      <c r="S556" s="33">
        <f t="shared" si="84"/>
        <v>0</v>
      </c>
      <c r="U556" t="b">
        <f t="shared" si="86"/>
        <v>0</v>
      </c>
      <c r="V556" t="b">
        <f t="shared" si="82"/>
        <v>0</v>
      </c>
      <c r="W556" t="b">
        <f t="shared" si="85"/>
        <v>0</v>
      </c>
      <c r="X556" t="b">
        <f t="shared" si="83"/>
        <v>0</v>
      </c>
      <c r="Y556" t="b">
        <f t="shared" si="87"/>
        <v>0</v>
      </c>
      <c r="AA556" t="b">
        <f t="shared" si="88"/>
        <v>0</v>
      </c>
      <c r="AF556" s="10">
        <v>0</v>
      </c>
      <c r="AG556" s="10">
        <v>0</v>
      </c>
      <c r="AH556" s="10">
        <v>0</v>
      </c>
      <c r="AI556" s="10">
        <v>0</v>
      </c>
      <c r="AJ556" s="10">
        <v>0</v>
      </c>
      <c r="AK556" s="10">
        <v>0</v>
      </c>
    </row>
    <row r="557" spans="1:37" hidden="1" outlineLevel="1" x14ac:dyDescent="0.35">
      <c r="A557" s="22">
        <v>0</v>
      </c>
      <c r="B557" s="19" t="s">
        <v>789</v>
      </c>
      <c r="C557" s="19" t="s">
        <v>400</v>
      </c>
      <c r="D557" s="8" t="s">
        <v>149</v>
      </c>
      <c r="E557" s="9">
        <v>44</v>
      </c>
      <c r="F557" s="8" t="s">
        <v>86</v>
      </c>
      <c r="G557" s="9">
        <v>50.081550387596899</v>
      </c>
      <c r="H557" s="9">
        <v>0</v>
      </c>
      <c r="I557" s="10">
        <v>5684.7874935400523</v>
      </c>
      <c r="K557" s="10">
        <v>0</v>
      </c>
      <c r="L557" s="10">
        <v>0</v>
      </c>
      <c r="M557" s="9">
        <v>0</v>
      </c>
      <c r="N557" s="9">
        <v>0</v>
      </c>
      <c r="Q557" s="28">
        <f>_xlfn.XLOOKUP(A557,'[1]Coney Island Sites-Sandy Work C'!$B:$B,'[1]Coney Island Sites-Sandy Work C'!$M:$M,0)</f>
        <v>0</v>
      </c>
      <c r="R557" s="33">
        <f>_xlfn.XLOOKUP(A557,'[1]Coney Island Sites-Sandy Work C'!$B:$B,'[1]Coney Island Sites-Sandy Work C'!$D:$D,0)</f>
        <v>0</v>
      </c>
      <c r="S557" s="33">
        <f t="shared" si="84"/>
        <v>0</v>
      </c>
      <c r="U557" t="b">
        <f t="shared" si="86"/>
        <v>0</v>
      </c>
      <c r="V557" t="b">
        <f t="shared" si="82"/>
        <v>0</v>
      </c>
      <c r="W557" t="b">
        <f t="shared" si="85"/>
        <v>0</v>
      </c>
      <c r="X557" t="b">
        <f t="shared" si="83"/>
        <v>0</v>
      </c>
      <c r="Y557" t="b">
        <f t="shared" si="87"/>
        <v>0</v>
      </c>
      <c r="AA557" t="b">
        <f t="shared" si="88"/>
        <v>0</v>
      </c>
      <c r="AF557" s="10">
        <v>0</v>
      </c>
      <c r="AG557" s="10">
        <v>0</v>
      </c>
      <c r="AH557" s="10">
        <v>0</v>
      </c>
      <c r="AI557" s="10">
        <v>0</v>
      </c>
      <c r="AJ557" s="10">
        <v>0</v>
      </c>
      <c r="AK557" s="10">
        <v>0</v>
      </c>
    </row>
    <row r="558" spans="1:37" hidden="1" outlineLevel="1" x14ac:dyDescent="0.35">
      <c r="A558" s="22">
        <v>0</v>
      </c>
      <c r="B558" s="19" t="s">
        <v>789</v>
      </c>
      <c r="C558" s="19" t="s">
        <v>400</v>
      </c>
      <c r="D558" s="8" t="s">
        <v>150</v>
      </c>
      <c r="E558" s="9">
        <v>81</v>
      </c>
      <c r="F558" s="8" t="s">
        <v>86</v>
      </c>
      <c r="G558" s="9">
        <v>92.195581395348839</v>
      </c>
      <c r="H558" s="9">
        <v>0</v>
      </c>
      <c r="I558" s="10">
        <v>10465.176976744189</v>
      </c>
      <c r="K558" s="10">
        <v>0</v>
      </c>
      <c r="L558" s="10">
        <v>0</v>
      </c>
      <c r="M558" s="9">
        <v>0</v>
      </c>
      <c r="N558" s="9">
        <v>0</v>
      </c>
      <c r="Q558" s="28">
        <f>_xlfn.XLOOKUP(A558,'[1]Coney Island Sites-Sandy Work C'!$B:$B,'[1]Coney Island Sites-Sandy Work C'!$M:$M,0)</f>
        <v>0</v>
      </c>
      <c r="R558" s="33">
        <f>_xlfn.XLOOKUP(A558,'[1]Coney Island Sites-Sandy Work C'!$B:$B,'[1]Coney Island Sites-Sandy Work C'!$D:$D,0)</f>
        <v>0</v>
      </c>
      <c r="S558" s="33">
        <f t="shared" si="84"/>
        <v>0</v>
      </c>
      <c r="U558" t="b">
        <f t="shared" si="86"/>
        <v>0</v>
      </c>
      <c r="V558" t="b">
        <f t="shared" si="82"/>
        <v>0</v>
      </c>
      <c r="W558" t="b">
        <f t="shared" si="85"/>
        <v>0</v>
      </c>
      <c r="X558" t="b">
        <f t="shared" si="83"/>
        <v>0</v>
      </c>
      <c r="Y558" t="b">
        <f t="shared" si="87"/>
        <v>0</v>
      </c>
      <c r="AA558" t="b">
        <f t="shared" si="88"/>
        <v>0</v>
      </c>
      <c r="AF558" s="10">
        <v>0</v>
      </c>
      <c r="AG558" s="10">
        <v>0</v>
      </c>
      <c r="AH558" s="10">
        <v>0</v>
      </c>
      <c r="AI558" s="10">
        <v>0</v>
      </c>
      <c r="AJ558" s="10">
        <v>0</v>
      </c>
      <c r="AK558" s="10">
        <v>0</v>
      </c>
    </row>
    <row r="559" spans="1:37" hidden="1" collapsed="1" x14ac:dyDescent="0.35">
      <c r="A559" s="21">
        <v>0</v>
      </c>
      <c r="B559" s="18" t="s">
        <v>789</v>
      </c>
      <c r="C559" s="18" t="s">
        <v>402</v>
      </c>
      <c r="D559" s="5" t="s">
        <v>403</v>
      </c>
      <c r="E559" s="6">
        <v>105</v>
      </c>
      <c r="F559" s="5" t="s">
        <v>86</v>
      </c>
      <c r="G559" s="6">
        <v>168</v>
      </c>
      <c r="H559" s="6">
        <v>0.625</v>
      </c>
      <c r="I559" s="7">
        <v>19069.740000000002</v>
      </c>
      <c r="J559" s="40" t="e">
        <f>K559/N559</f>
        <v>#DIV/0!</v>
      </c>
      <c r="K559" s="7">
        <v>0</v>
      </c>
      <c r="L559" s="7">
        <v>0</v>
      </c>
      <c r="M559" s="6">
        <v>0</v>
      </c>
      <c r="N559" s="6">
        <v>0</v>
      </c>
      <c r="Q559" s="27">
        <f>_xlfn.XLOOKUP(A559,'[1]Coney Island Sites-Sandy Work C'!$B:$B,'[1]Coney Island Sites-Sandy Work C'!$M:$M,0)</f>
        <v>0</v>
      </c>
      <c r="R559" s="32">
        <f>_xlfn.XLOOKUP(A559,'[1]Coney Island Sites-Sandy Work C'!$B:$B,'[1]Coney Island Sites-Sandy Work C'!$D:$D,0)</f>
        <v>0</v>
      </c>
      <c r="S559" s="32">
        <f t="shared" si="84"/>
        <v>0</v>
      </c>
      <c r="U559" t="b">
        <f t="shared" si="86"/>
        <v>0</v>
      </c>
      <c r="V559" t="b">
        <f t="shared" si="82"/>
        <v>0</v>
      </c>
      <c r="W559" t="b">
        <f t="shared" si="85"/>
        <v>0</v>
      </c>
      <c r="X559" t="b">
        <f t="shared" si="83"/>
        <v>0</v>
      </c>
      <c r="Y559" t="b">
        <f t="shared" si="87"/>
        <v>0</v>
      </c>
      <c r="AA559" t="b">
        <f t="shared" si="88"/>
        <v>0</v>
      </c>
      <c r="AF559" s="7">
        <v>19069.740000000002</v>
      </c>
      <c r="AG559" s="7">
        <v>0</v>
      </c>
      <c r="AH559" s="7">
        <v>0</v>
      </c>
      <c r="AI559" s="7">
        <v>0</v>
      </c>
      <c r="AJ559" s="7">
        <v>0</v>
      </c>
      <c r="AK559" s="7">
        <v>0</v>
      </c>
    </row>
    <row r="560" spans="1:37" hidden="1" outlineLevel="1" x14ac:dyDescent="0.35">
      <c r="A560" s="22">
        <v>0</v>
      </c>
      <c r="B560" s="19" t="s">
        <v>789</v>
      </c>
      <c r="C560" s="19" t="s">
        <v>402</v>
      </c>
      <c r="D560" s="8" t="s">
        <v>148</v>
      </c>
      <c r="E560" s="9">
        <v>40</v>
      </c>
      <c r="F560" s="8" t="s">
        <v>86</v>
      </c>
      <c r="G560" s="9">
        <v>64</v>
      </c>
      <c r="H560" s="9">
        <v>0</v>
      </c>
      <c r="I560" s="10">
        <v>7264.6628571428573</v>
      </c>
      <c r="K560" s="10">
        <v>0</v>
      </c>
      <c r="L560" s="10">
        <v>0</v>
      </c>
      <c r="M560" s="9">
        <v>0</v>
      </c>
      <c r="N560" s="9">
        <v>0</v>
      </c>
      <c r="Q560" s="28">
        <f>_xlfn.XLOOKUP(A560,'[1]Coney Island Sites-Sandy Work C'!$B:$B,'[1]Coney Island Sites-Sandy Work C'!$M:$M,0)</f>
        <v>0</v>
      </c>
      <c r="R560" s="33">
        <f>_xlfn.XLOOKUP(A560,'[1]Coney Island Sites-Sandy Work C'!$B:$B,'[1]Coney Island Sites-Sandy Work C'!$D:$D,0)</f>
        <v>0</v>
      </c>
      <c r="S560" s="33">
        <f t="shared" si="84"/>
        <v>0</v>
      </c>
      <c r="U560" t="b">
        <f t="shared" si="86"/>
        <v>0</v>
      </c>
      <c r="V560" t="b">
        <f t="shared" si="82"/>
        <v>0</v>
      </c>
      <c r="W560" t="b">
        <f t="shared" si="85"/>
        <v>0</v>
      </c>
      <c r="X560" t="b">
        <f t="shared" si="83"/>
        <v>0</v>
      </c>
      <c r="Y560" t="b">
        <f t="shared" si="87"/>
        <v>0</v>
      </c>
      <c r="AA560" t="b">
        <f t="shared" si="88"/>
        <v>0</v>
      </c>
      <c r="AF560" s="10">
        <v>0</v>
      </c>
      <c r="AG560" s="10">
        <v>0</v>
      </c>
      <c r="AH560" s="10">
        <v>0</v>
      </c>
      <c r="AI560" s="10">
        <v>0</v>
      </c>
      <c r="AJ560" s="10">
        <v>0</v>
      </c>
      <c r="AK560" s="10">
        <v>0</v>
      </c>
    </row>
    <row r="561" spans="1:37" hidden="1" outlineLevel="1" x14ac:dyDescent="0.35">
      <c r="A561" s="22">
        <v>0</v>
      </c>
      <c r="B561" s="19" t="s">
        <v>789</v>
      </c>
      <c r="C561" s="19" t="s">
        <v>402</v>
      </c>
      <c r="D561" s="8" t="s">
        <v>149</v>
      </c>
      <c r="E561" s="9">
        <v>40</v>
      </c>
      <c r="F561" s="8" t="s">
        <v>86</v>
      </c>
      <c r="G561" s="9">
        <v>64</v>
      </c>
      <c r="H561" s="9">
        <v>0</v>
      </c>
      <c r="I561" s="10">
        <v>7264.6628571428573</v>
      </c>
      <c r="K561" s="10">
        <v>0</v>
      </c>
      <c r="L561" s="10">
        <v>0</v>
      </c>
      <c r="M561" s="9">
        <v>0</v>
      </c>
      <c r="N561" s="9">
        <v>0</v>
      </c>
      <c r="Q561" s="28">
        <f>_xlfn.XLOOKUP(A561,'[1]Coney Island Sites-Sandy Work C'!$B:$B,'[1]Coney Island Sites-Sandy Work C'!$M:$M,0)</f>
        <v>0</v>
      </c>
      <c r="R561" s="33">
        <f>_xlfn.XLOOKUP(A561,'[1]Coney Island Sites-Sandy Work C'!$B:$B,'[1]Coney Island Sites-Sandy Work C'!$D:$D,0)</f>
        <v>0</v>
      </c>
      <c r="S561" s="33">
        <f t="shared" si="84"/>
        <v>0</v>
      </c>
      <c r="U561" t="b">
        <f t="shared" si="86"/>
        <v>0</v>
      </c>
      <c r="V561" t="b">
        <f t="shared" si="82"/>
        <v>0</v>
      </c>
      <c r="W561" t="b">
        <f t="shared" si="85"/>
        <v>0</v>
      </c>
      <c r="X561" t="b">
        <f t="shared" si="83"/>
        <v>0</v>
      </c>
      <c r="Y561" t="b">
        <f t="shared" si="87"/>
        <v>0</v>
      </c>
      <c r="AA561" t="b">
        <f t="shared" si="88"/>
        <v>0</v>
      </c>
      <c r="AF561" s="10">
        <v>0</v>
      </c>
      <c r="AG561" s="10">
        <v>0</v>
      </c>
      <c r="AH561" s="10">
        <v>0</v>
      </c>
      <c r="AI561" s="10">
        <v>0</v>
      </c>
      <c r="AJ561" s="10">
        <v>0</v>
      </c>
      <c r="AK561" s="10">
        <v>0</v>
      </c>
    </row>
    <row r="562" spans="1:37" hidden="1" collapsed="1" x14ac:dyDescent="0.35">
      <c r="A562" s="20">
        <v>0</v>
      </c>
      <c r="B562" s="17" t="s">
        <v>790</v>
      </c>
      <c r="C562" s="17" t="s">
        <v>404</v>
      </c>
      <c r="D562" s="4" t="s">
        <v>405</v>
      </c>
      <c r="E562" s="3">
        <v>15</v>
      </c>
      <c r="F562" s="4" t="s">
        <v>24</v>
      </c>
      <c r="G562" s="3">
        <v>0</v>
      </c>
      <c r="H562" s="3">
        <v>1</v>
      </c>
      <c r="I562" s="2">
        <v>811.05</v>
      </c>
      <c r="K562" s="2">
        <v>0</v>
      </c>
      <c r="L562" s="2">
        <v>0</v>
      </c>
      <c r="M562" s="3">
        <v>0</v>
      </c>
      <c r="N562" s="3">
        <v>0</v>
      </c>
      <c r="Q562" s="24">
        <f>_xlfn.XLOOKUP(A562,'[1]Coney Island Sites-Sandy Work C'!$B:$B,'[1]Coney Island Sites-Sandy Work C'!$M:$M,0)</f>
        <v>0</v>
      </c>
      <c r="R562" s="31">
        <f>_xlfn.XLOOKUP(A562,'[1]Coney Island Sites-Sandy Work C'!$B:$B,'[1]Coney Island Sites-Sandy Work C'!$D:$D,0)</f>
        <v>0</v>
      </c>
      <c r="S562" s="31">
        <f t="shared" si="84"/>
        <v>0</v>
      </c>
      <c r="U562" t="b">
        <f t="shared" si="86"/>
        <v>0</v>
      </c>
      <c r="V562" t="b">
        <f t="shared" si="82"/>
        <v>0</v>
      </c>
      <c r="W562" t="b">
        <f t="shared" si="85"/>
        <v>0</v>
      </c>
      <c r="X562" t="b">
        <f t="shared" si="83"/>
        <v>0</v>
      </c>
      <c r="Y562" t="b">
        <f t="shared" si="87"/>
        <v>0</v>
      </c>
      <c r="AA562" t="b">
        <f t="shared" si="88"/>
        <v>0</v>
      </c>
      <c r="AF562" s="2">
        <v>0</v>
      </c>
      <c r="AG562" s="2">
        <v>0</v>
      </c>
      <c r="AH562" s="2">
        <v>0</v>
      </c>
      <c r="AI562" s="2">
        <v>811.05</v>
      </c>
      <c r="AJ562" s="2">
        <v>0</v>
      </c>
      <c r="AK562" s="2">
        <v>0</v>
      </c>
    </row>
    <row r="563" spans="1:37" hidden="1" x14ac:dyDescent="0.35">
      <c r="A563" s="21">
        <v>0</v>
      </c>
      <c r="B563" s="18" t="s">
        <v>790</v>
      </c>
      <c r="C563" s="18" t="s">
        <v>406</v>
      </c>
      <c r="D563" s="5" t="s">
        <v>407</v>
      </c>
      <c r="E563" s="6">
        <v>7</v>
      </c>
      <c r="F563" s="5" t="s">
        <v>24</v>
      </c>
      <c r="G563" s="6">
        <v>0</v>
      </c>
      <c r="H563" s="6">
        <v>1</v>
      </c>
      <c r="I563" s="7">
        <v>2450</v>
      </c>
      <c r="K563" s="7">
        <v>0</v>
      </c>
      <c r="L563" s="7">
        <v>0</v>
      </c>
      <c r="M563" s="6">
        <v>0</v>
      </c>
      <c r="N563" s="6">
        <v>0</v>
      </c>
      <c r="Q563" s="27">
        <f>_xlfn.XLOOKUP(A563,'[1]Coney Island Sites-Sandy Work C'!$B:$B,'[1]Coney Island Sites-Sandy Work C'!$M:$M,0)</f>
        <v>0</v>
      </c>
      <c r="R563" s="32">
        <f>_xlfn.XLOOKUP(A563,'[1]Coney Island Sites-Sandy Work C'!$B:$B,'[1]Coney Island Sites-Sandy Work C'!$D:$D,0)</f>
        <v>0</v>
      </c>
      <c r="S563" s="32">
        <f t="shared" si="84"/>
        <v>0</v>
      </c>
      <c r="U563" t="b">
        <f t="shared" si="86"/>
        <v>0</v>
      </c>
      <c r="V563" t="b">
        <f t="shared" si="82"/>
        <v>0</v>
      </c>
      <c r="W563" t="b">
        <f t="shared" si="85"/>
        <v>0</v>
      </c>
      <c r="X563" t="b">
        <f t="shared" si="83"/>
        <v>0</v>
      </c>
      <c r="Y563" t="b">
        <f t="shared" si="87"/>
        <v>0</v>
      </c>
      <c r="AA563" t="b">
        <f t="shared" si="88"/>
        <v>0</v>
      </c>
      <c r="AF563" s="7">
        <v>0</v>
      </c>
      <c r="AG563" s="7">
        <v>0</v>
      </c>
      <c r="AH563" s="7">
        <v>0</v>
      </c>
      <c r="AI563" s="7">
        <v>2450</v>
      </c>
      <c r="AJ563" s="7">
        <v>0</v>
      </c>
      <c r="AK563" s="7">
        <v>0</v>
      </c>
    </row>
    <row r="564" spans="1:37" hidden="1" x14ac:dyDescent="0.35">
      <c r="A564" s="20">
        <v>0</v>
      </c>
      <c r="B564" s="17" t="s">
        <v>789</v>
      </c>
      <c r="C564" s="17" t="s">
        <v>408</v>
      </c>
      <c r="D564" s="4" t="s">
        <v>409</v>
      </c>
      <c r="E564" s="3">
        <v>930</v>
      </c>
      <c r="F564" s="4" t="s">
        <v>86</v>
      </c>
      <c r="G564" s="3">
        <v>0</v>
      </c>
      <c r="H564" s="3">
        <v>1</v>
      </c>
      <c r="I564" s="2">
        <v>1682724.63</v>
      </c>
      <c r="J564">
        <f>K564/I564</f>
        <v>0.36922987215085812</v>
      </c>
      <c r="K564" s="2">
        <v>621312.19999999995</v>
      </c>
      <c r="L564" s="2">
        <v>1532090</v>
      </c>
      <c r="M564" s="3">
        <v>0</v>
      </c>
      <c r="N564" s="3">
        <v>0</v>
      </c>
      <c r="O564">
        <f>M564/E564</f>
        <v>0</v>
      </c>
      <c r="P564" s="14">
        <f>E564*J564-M564</f>
        <v>343.38378110029805</v>
      </c>
      <c r="Q564" s="24">
        <f>_xlfn.XLOOKUP(A564,'[1]Coney Island Sites-Sandy Work C'!$B:$B,'[1]Coney Island Sites-Sandy Work C'!$M:$M,0)</f>
        <v>0</v>
      </c>
      <c r="R564" s="31">
        <f>_xlfn.XLOOKUP(A564,'[1]Coney Island Sites-Sandy Work C'!$B:$B,'[1]Coney Island Sites-Sandy Work C'!$D:$D,0)</f>
        <v>0</v>
      </c>
      <c r="S564" s="31">
        <f t="shared" si="84"/>
        <v>0</v>
      </c>
      <c r="U564" t="b">
        <f t="shared" si="86"/>
        <v>0</v>
      </c>
      <c r="V564" t="b">
        <f t="shared" si="82"/>
        <v>1</v>
      </c>
      <c r="W564" t="b">
        <f t="shared" si="85"/>
        <v>1</v>
      </c>
      <c r="X564" t="b">
        <f t="shared" si="83"/>
        <v>0</v>
      </c>
      <c r="Y564" t="b">
        <f t="shared" si="87"/>
        <v>0</v>
      </c>
      <c r="AA564" t="b">
        <f t="shared" si="88"/>
        <v>0</v>
      </c>
      <c r="AF564" s="2">
        <v>0</v>
      </c>
      <c r="AG564" s="2">
        <v>0</v>
      </c>
      <c r="AH564" s="2">
        <v>0</v>
      </c>
      <c r="AI564" s="2">
        <v>1682724.63</v>
      </c>
      <c r="AJ564" s="2">
        <v>0</v>
      </c>
      <c r="AK564" s="2">
        <v>0</v>
      </c>
    </row>
    <row r="565" spans="1:37" hidden="1" x14ac:dyDescent="0.35">
      <c r="A565" s="21">
        <v>0</v>
      </c>
      <c r="B565" s="18">
        <v>0</v>
      </c>
      <c r="C565" s="18" t="s">
        <v>410</v>
      </c>
      <c r="D565" s="5" t="s">
        <v>411</v>
      </c>
      <c r="E565" s="6">
        <v>30</v>
      </c>
      <c r="F565" s="5" t="s">
        <v>24</v>
      </c>
      <c r="G565" s="6">
        <v>0</v>
      </c>
      <c r="H565" s="6">
        <v>1</v>
      </c>
      <c r="I565" s="7">
        <v>0</v>
      </c>
      <c r="K565" s="7">
        <v>0</v>
      </c>
      <c r="L565" s="7">
        <v>0</v>
      </c>
      <c r="M565" s="6">
        <v>0</v>
      </c>
      <c r="N565" s="6">
        <v>0</v>
      </c>
      <c r="Q565" s="27">
        <f>_xlfn.XLOOKUP(A565,'[1]Coney Island Sites-Sandy Work C'!$B:$B,'[1]Coney Island Sites-Sandy Work C'!$M:$M,0)</f>
        <v>0</v>
      </c>
      <c r="R565" s="32">
        <f>_xlfn.XLOOKUP(A565,'[1]Coney Island Sites-Sandy Work C'!$B:$B,'[1]Coney Island Sites-Sandy Work C'!$D:$D,0)</f>
        <v>0</v>
      </c>
      <c r="S565" s="32">
        <f t="shared" si="84"/>
        <v>0</v>
      </c>
      <c r="U565" t="b">
        <f t="shared" si="86"/>
        <v>0</v>
      </c>
      <c r="V565" t="e">
        <f t="shared" si="82"/>
        <v>#DIV/0!</v>
      </c>
      <c r="W565" t="e">
        <f t="shared" si="85"/>
        <v>#DIV/0!</v>
      </c>
      <c r="X565" t="e">
        <f t="shared" si="83"/>
        <v>#DIV/0!</v>
      </c>
      <c r="Y565" t="b">
        <f t="shared" si="87"/>
        <v>0</v>
      </c>
      <c r="AA565" t="b">
        <f t="shared" si="88"/>
        <v>0</v>
      </c>
      <c r="AF565" s="7">
        <v>0</v>
      </c>
      <c r="AG565" s="7">
        <v>0</v>
      </c>
      <c r="AH565" s="7">
        <v>0</v>
      </c>
      <c r="AI565" s="7">
        <v>0</v>
      </c>
      <c r="AJ565" s="7">
        <v>0</v>
      </c>
      <c r="AK565" s="7">
        <v>0</v>
      </c>
    </row>
    <row r="566" spans="1:37" hidden="1" x14ac:dyDescent="0.35">
      <c r="A566" s="20">
        <v>0</v>
      </c>
      <c r="B566" s="17">
        <v>0</v>
      </c>
      <c r="C566" s="17" t="s">
        <v>412</v>
      </c>
      <c r="D566" s="4" t="s">
        <v>413</v>
      </c>
      <c r="E566" s="3">
        <v>1</v>
      </c>
      <c r="F566" s="4" t="s">
        <v>75</v>
      </c>
      <c r="G566" s="3">
        <v>0</v>
      </c>
      <c r="H566" s="3">
        <v>1</v>
      </c>
      <c r="I566" s="2">
        <v>0</v>
      </c>
      <c r="K566" s="2">
        <v>0</v>
      </c>
      <c r="L566" s="2">
        <v>0</v>
      </c>
      <c r="M566" s="3">
        <v>0</v>
      </c>
      <c r="N566" s="3">
        <v>0</v>
      </c>
      <c r="Q566" s="24">
        <f>_xlfn.XLOOKUP(A566,'[1]Coney Island Sites-Sandy Work C'!$B:$B,'[1]Coney Island Sites-Sandy Work C'!$M:$M,0)</f>
        <v>0</v>
      </c>
      <c r="R566" s="31">
        <f>_xlfn.XLOOKUP(A566,'[1]Coney Island Sites-Sandy Work C'!$B:$B,'[1]Coney Island Sites-Sandy Work C'!$D:$D,0)</f>
        <v>0</v>
      </c>
      <c r="S566" s="31">
        <f t="shared" si="84"/>
        <v>0</v>
      </c>
      <c r="U566" t="b">
        <f t="shared" si="86"/>
        <v>0</v>
      </c>
      <c r="V566" t="e">
        <f t="shared" si="82"/>
        <v>#DIV/0!</v>
      </c>
      <c r="W566" t="e">
        <f t="shared" si="85"/>
        <v>#DIV/0!</v>
      </c>
      <c r="X566" t="e">
        <f t="shared" si="83"/>
        <v>#DIV/0!</v>
      </c>
      <c r="Y566" t="b">
        <f t="shared" si="87"/>
        <v>0</v>
      </c>
      <c r="AA566" t="b">
        <f t="shared" si="88"/>
        <v>0</v>
      </c>
      <c r="AF566" s="2">
        <v>0</v>
      </c>
      <c r="AG566" s="2">
        <v>0</v>
      </c>
      <c r="AH566" s="2">
        <v>0</v>
      </c>
      <c r="AI566" s="2">
        <v>0</v>
      </c>
      <c r="AJ566" s="2">
        <v>0</v>
      </c>
      <c r="AK566" s="2">
        <v>0</v>
      </c>
    </row>
    <row r="567" spans="1:37" hidden="1" x14ac:dyDescent="0.35">
      <c r="A567" s="21">
        <v>0</v>
      </c>
      <c r="B567" s="18" t="s">
        <v>790</v>
      </c>
      <c r="C567" s="18" t="s">
        <v>414</v>
      </c>
      <c r="D567" s="5" t="s">
        <v>415</v>
      </c>
      <c r="E567" s="6">
        <v>7</v>
      </c>
      <c r="F567" s="5" t="s">
        <v>24</v>
      </c>
      <c r="G567" s="6">
        <v>336</v>
      </c>
      <c r="H567" s="6">
        <v>2.0833333333333329E-2</v>
      </c>
      <c r="I567" s="7">
        <v>35505.120000000003</v>
      </c>
      <c r="J567" s="40" t="e">
        <f>K567/N567</f>
        <v>#DIV/0!</v>
      </c>
      <c r="K567" s="7">
        <v>0</v>
      </c>
      <c r="L567" s="7">
        <v>0</v>
      </c>
      <c r="M567" s="6">
        <v>0</v>
      </c>
      <c r="N567" s="6">
        <v>0</v>
      </c>
      <c r="Q567" s="27">
        <f>_xlfn.XLOOKUP(A567,'[1]Coney Island Sites-Sandy Work C'!$B:$B,'[1]Coney Island Sites-Sandy Work C'!$M:$M,0)</f>
        <v>0</v>
      </c>
      <c r="R567" s="32">
        <f>_xlfn.XLOOKUP(A567,'[1]Coney Island Sites-Sandy Work C'!$B:$B,'[1]Coney Island Sites-Sandy Work C'!$D:$D,0)</f>
        <v>0</v>
      </c>
      <c r="S567" s="32">
        <f t="shared" si="84"/>
        <v>0</v>
      </c>
      <c r="U567" t="b">
        <f t="shared" si="86"/>
        <v>0</v>
      </c>
      <c r="V567" t="b">
        <f t="shared" si="82"/>
        <v>0</v>
      </c>
      <c r="W567" t="b">
        <f t="shared" si="85"/>
        <v>0</v>
      </c>
      <c r="X567" t="b">
        <f t="shared" si="83"/>
        <v>0</v>
      </c>
      <c r="Y567" t="b">
        <f t="shared" si="87"/>
        <v>0</v>
      </c>
      <c r="AA567" t="b">
        <f t="shared" si="88"/>
        <v>0</v>
      </c>
      <c r="AF567" s="7">
        <v>35505.120000000003</v>
      </c>
      <c r="AG567" s="7">
        <v>0</v>
      </c>
      <c r="AH567" s="7">
        <v>0</v>
      </c>
      <c r="AI567" s="7">
        <v>0</v>
      </c>
      <c r="AJ567" s="7">
        <v>0</v>
      </c>
      <c r="AK567" s="7">
        <v>0</v>
      </c>
    </row>
    <row r="568" spans="1:37" hidden="1" outlineLevel="1" x14ac:dyDescent="0.35">
      <c r="A568" s="22">
        <v>0</v>
      </c>
      <c r="B568" s="19" t="s">
        <v>790</v>
      </c>
      <c r="C568" s="19" t="s">
        <v>414</v>
      </c>
      <c r="D568" s="8" t="s">
        <v>95</v>
      </c>
      <c r="E568" s="9">
        <v>2</v>
      </c>
      <c r="F568" s="8" t="s">
        <v>24</v>
      </c>
      <c r="G568" s="9">
        <v>96</v>
      </c>
      <c r="H568" s="9">
        <v>0</v>
      </c>
      <c r="I568" s="10">
        <v>10144.32</v>
      </c>
      <c r="K568" s="10">
        <v>0</v>
      </c>
      <c r="L568" s="10">
        <v>0</v>
      </c>
      <c r="M568" s="9">
        <v>0</v>
      </c>
      <c r="N568" s="9">
        <v>0</v>
      </c>
      <c r="Q568" s="28">
        <f>_xlfn.XLOOKUP(A568,'[1]Coney Island Sites-Sandy Work C'!$B:$B,'[1]Coney Island Sites-Sandy Work C'!$M:$M,0)</f>
        <v>0</v>
      </c>
      <c r="R568" s="33">
        <f>_xlfn.XLOOKUP(A568,'[1]Coney Island Sites-Sandy Work C'!$B:$B,'[1]Coney Island Sites-Sandy Work C'!$D:$D,0)</f>
        <v>0</v>
      </c>
      <c r="S568" s="33">
        <f t="shared" si="84"/>
        <v>0</v>
      </c>
      <c r="U568" t="b">
        <f t="shared" si="86"/>
        <v>0</v>
      </c>
      <c r="V568" t="b">
        <f t="shared" si="82"/>
        <v>0</v>
      </c>
      <c r="W568" t="b">
        <f t="shared" si="85"/>
        <v>0</v>
      </c>
      <c r="X568" t="b">
        <f t="shared" si="83"/>
        <v>0</v>
      </c>
      <c r="Y568" t="b">
        <f t="shared" si="87"/>
        <v>0</v>
      </c>
      <c r="AA568" t="b">
        <f t="shared" si="88"/>
        <v>0</v>
      </c>
      <c r="AF568" s="10">
        <v>0</v>
      </c>
      <c r="AG568" s="10">
        <v>0</v>
      </c>
      <c r="AH568" s="10">
        <v>0</v>
      </c>
      <c r="AI568" s="10">
        <v>0</v>
      </c>
      <c r="AJ568" s="10">
        <v>0</v>
      </c>
      <c r="AK568" s="10">
        <v>0</v>
      </c>
    </row>
    <row r="569" spans="1:37" hidden="1" outlineLevel="1" x14ac:dyDescent="0.35">
      <c r="A569" s="22">
        <v>0</v>
      </c>
      <c r="B569" s="19" t="s">
        <v>790</v>
      </c>
      <c r="C569" s="19" t="s">
        <v>414</v>
      </c>
      <c r="D569" s="8" t="s">
        <v>98</v>
      </c>
      <c r="E569" s="9">
        <v>2</v>
      </c>
      <c r="F569" s="8" t="s">
        <v>24</v>
      </c>
      <c r="G569" s="9">
        <v>96</v>
      </c>
      <c r="H569" s="9">
        <v>0</v>
      </c>
      <c r="I569" s="10">
        <v>10144.32</v>
      </c>
      <c r="K569" s="10">
        <v>0</v>
      </c>
      <c r="L569" s="10">
        <v>0</v>
      </c>
      <c r="M569" s="9">
        <v>0</v>
      </c>
      <c r="N569" s="9">
        <v>0</v>
      </c>
      <c r="Q569" s="28">
        <f>_xlfn.XLOOKUP(A569,'[1]Coney Island Sites-Sandy Work C'!$B:$B,'[1]Coney Island Sites-Sandy Work C'!$M:$M,0)</f>
        <v>0</v>
      </c>
      <c r="R569" s="33">
        <f>_xlfn.XLOOKUP(A569,'[1]Coney Island Sites-Sandy Work C'!$B:$B,'[1]Coney Island Sites-Sandy Work C'!$D:$D,0)</f>
        <v>0</v>
      </c>
      <c r="S569" s="33">
        <f t="shared" si="84"/>
        <v>0</v>
      </c>
      <c r="U569" t="b">
        <f t="shared" si="86"/>
        <v>0</v>
      </c>
      <c r="V569" t="b">
        <f t="shared" si="82"/>
        <v>0</v>
      </c>
      <c r="W569" t="b">
        <f t="shared" si="85"/>
        <v>0</v>
      </c>
      <c r="X569" t="b">
        <f t="shared" si="83"/>
        <v>0</v>
      </c>
      <c r="Y569" t="b">
        <f t="shared" si="87"/>
        <v>0</v>
      </c>
      <c r="AA569" t="b">
        <f t="shared" si="88"/>
        <v>0</v>
      </c>
      <c r="AF569" s="10">
        <v>0</v>
      </c>
      <c r="AG569" s="10">
        <v>0</v>
      </c>
      <c r="AH569" s="10">
        <v>0</v>
      </c>
      <c r="AI569" s="10">
        <v>0</v>
      </c>
      <c r="AJ569" s="10">
        <v>0</v>
      </c>
      <c r="AK569" s="10">
        <v>0</v>
      </c>
    </row>
    <row r="570" spans="1:37" hidden="1" outlineLevel="1" x14ac:dyDescent="0.35">
      <c r="A570" s="22">
        <v>0</v>
      </c>
      <c r="B570" s="19" t="s">
        <v>790</v>
      </c>
      <c r="C570" s="19" t="s">
        <v>414</v>
      </c>
      <c r="D570" s="8" t="s">
        <v>101</v>
      </c>
      <c r="E570" s="9">
        <v>3</v>
      </c>
      <c r="F570" s="8" t="s">
        <v>24</v>
      </c>
      <c r="G570" s="9">
        <v>144</v>
      </c>
      <c r="H570" s="9">
        <v>0</v>
      </c>
      <c r="I570" s="10">
        <v>15216.48</v>
      </c>
      <c r="K570" s="10">
        <v>0</v>
      </c>
      <c r="L570" s="10">
        <v>0</v>
      </c>
      <c r="M570" s="9">
        <v>0</v>
      </c>
      <c r="N570" s="9">
        <v>0</v>
      </c>
      <c r="Q570" s="28">
        <f>_xlfn.XLOOKUP(A570,'[1]Coney Island Sites-Sandy Work C'!$B:$B,'[1]Coney Island Sites-Sandy Work C'!$M:$M,0)</f>
        <v>0</v>
      </c>
      <c r="R570" s="33">
        <f>_xlfn.XLOOKUP(A570,'[1]Coney Island Sites-Sandy Work C'!$B:$B,'[1]Coney Island Sites-Sandy Work C'!$D:$D,0)</f>
        <v>0</v>
      </c>
      <c r="S570" s="33">
        <f t="shared" si="84"/>
        <v>0</v>
      </c>
      <c r="U570" t="b">
        <f t="shared" si="86"/>
        <v>0</v>
      </c>
      <c r="V570" t="b">
        <f t="shared" si="82"/>
        <v>0</v>
      </c>
      <c r="W570" t="b">
        <f t="shared" si="85"/>
        <v>0</v>
      </c>
      <c r="X570" t="b">
        <f t="shared" si="83"/>
        <v>0</v>
      </c>
      <c r="Y570" t="b">
        <f t="shared" si="87"/>
        <v>0</v>
      </c>
      <c r="AA570" t="b">
        <f t="shared" si="88"/>
        <v>0</v>
      </c>
      <c r="AF570" s="10">
        <v>0</v>
      </c>
      <c r="AG570" s="10">
        <v>0</v>
      </c>
      <c r="AH570" s="10">
        <v>0</v>
      </c>
      <c r="AI570" s="10">
        <v>0</v>
      </c>
      <c r="AJ570" s="10">
        <v>0</v>
      </c>
      <c r="AK570" s="10">
        <v>0</v>
      </c>
    </row>
    <row r="571" spans="1:37" hidden="1" collapsed="1" x14ac:dyDescent="0.35">
      <c r="A571" s="20">
        <v>0</v>
      </c>
      <c r="B571" s="17" t="s">
        <v>790</v>
      </c>
      <c r="C571" s="17" t="s">
        <v>416</v>
      </c>
      <c r="D571" s="4" t="s">
        <v>417</v>
      </c>
      <c r="E571" s="3">
        <v>7</v>
      </c>
      <c r="F571" s="4" t="s">
        <v>24</v>
      </c>
      <c r="G571" s="3">
        <v>0</v>
      </c>
      <c r="H571" s="3">
        <v>1</v>
      </c>
      <c r="I571" s="2">
        <v>446718.49</v>
      </c>
      <c r="K571" s="2">
        <v>0</v>
      </c>
      <c r="L571" s="2">
        <v>0</v>
      </c>
      <c r="M571" s="3">
        <v>0</v>
      </c>
      <c r="N571" s="3">
        <v>0</v>
      </c>
      <c r="Q571" s="24">
        <f>_xlfn.XLOOKUP(A571,'[1]Coney Island Sites-Sandy Work C'!$B:$B,'[1]Coney Island Sites-Sandy Work C'!$M:$M,0)</f>
        <v>0</v>
      </c>
      <c r="R571" s="31">
        <f>_xlfn.XLOOKUP(A571,'[1]Coney Island Sites-Sandy Work C'!$B:$B,'[1]Coney Island Sites-Sandy Work C'!$D:$D,0)</f>
        <v>0</v>
      </c>
      <c r="S571" s="31">
        <f t="shared" si="84"/>
        <v>0</v>
      </c>
      <c r="U571" t="b">
        <f t="shared" si="86"/>
        <v>0</v>
      </c>
      <c r="V571" t="b">
        <f t="shared" si="82"/>
        <v>0</v>
      </c>
      <c r="W571" t="b">
        <f t="shared" si="85"/>
        <v>0</v>
      </c>
      <c r="X571" t="b">
        <f t="shared" si="83"/>
        <v>0</v>
      </c>
      <c r="Y571" t="b">
        <f t="shared" si="87"/>
        <v>0</v>
      </c>
      <c r="AA571" t="b">
        <f t="shared" si="88"/>
        <v>0</v>
      </c>
      <c r="AF571" s="2">
        <v>0</v>
      </c>
      <c r="AG571" s="2">
        <v>446718.49</v>
      </c>
      <c r="AH571" s="2">
        <v>0</v>
      </c>
      <c r="AI571" s="2">
        <v>0</v>
      </c>
      <c r="AJ571" s="2">
        <v>0</v>
      </c>
      <c r="AK571" s="2">
        <v>0</v>
      </c>
    </row>
    <row r="572" spans="1:37" hidden="1" x14ac:dyDescent="0.35">
      <c r="A572" s="21">
        <v>0</v>
      </c>
      <c r="B572" s="18" t="s">
        <v>789</v>
      </c>
      <c r="C572" s="18" t="s">
        <v>418</v>
      </c>
      <c r="D572" s="5" t="s">
        <v>419</v>
      </c>
      <c r="E572" s="6">
        <v>1</v>
      </c>
      <c r="F572" s="5" t="s">
        <v>75</v>
      </c>
      <c r="G572" s="6">
        <v>0</v>
      </c>
      <c r="H572" s="6">
        <v>1</v>
      </c>
      <c r="I572" s="7">
        <v>1027903.5</v>
      </c>
      <c r="K572" s="7">
        <v>31860</v>
      </c>
      <c r="L572" s="7">
        <v>34687.58</v>
      </c>
      <c r="M572" s="6">
        <v>0</v>
      </c>
      <c r="N572" s="6">
        <v>0</v>
      </c>
      <c r="Q572" s="27">
        <f>_xlfn.XLOOKUP(A572,'[1]Coney Island Sites-Sandy Work C'!$B:$B,'[1]Coney Island Sites-Sandy Work C'!$M:$M,0)</f>
        <v>0</v>
      </c>
      <c r="R572" s="32">
        <f>_xlfn.XLOOKUP(A572,'[1]Coney Island Sites-Sandy Work C'!$B:$B,'[1]Coney Island Sites-Sandy Work C'!$D:$D,0)</f>
        <v>0</v>
      </c>
      <c r="S572" s="32">
        <f t="shared" si="84"/>
        <v>0</v>
      </c>
      <c r="U572" t="b">
        <f t="shared" si="86"/>
        <v>0</v>
      </c>
      <c r="V572" t="b">
        <f t="shared" si="82"/>
        <v>1</v>
      </c>
      <c r="W572" t="b">
        <f t="shared" si="85"/>
        <v>1</v>
      </c>
      <c r="X572" t="b">
        <f t="shared" si="83"/>
        <v>0</v>
      </c>
      <c r="Y572" t="b">
        <f t="shared" si="87"/>
        <v>0</v>
      </c>
      <c r="AA572" t="b">
        <f t="shared" si="88"/>
        <v>0</v>
      </c>
      <c r="AF572" s="7">
        <v>0</v>
      </c>
      <c r="AG572" s="7">
        <v>1027903.5</v>
      </c>
      <c r="AH572" s="7">
        <v>0</v>
      </c>
      <c r="AI572" s="7">
        <v>0</v>
      </c>
      <c r="AJ572" s="7">
        <v>0</v>
      </c>
      <c r="AK572" s="7">
        <v>0</v>
      </c>
    </row>
    <row r="573" spans="1:37" hidden="1" x14ac:dyDescent="0.35">
      <c r="A573" s="20">
        <v>0</v>
      </c>
      <c r="B573" s="17" t="s">
        <v>789</v>
      </c>
      <c r="C573" s="17" t="s">
        <v>420</v>
      </c>
      <c r="D573" s="4" t="s">
        <v>421</v>
      </c>
      <c r="E573" s="3">
        <v>36</v>
      </c>
      <c r="F573" s="4" t="s">
        <v>24</v>
      </c>
      <c r="G573" s="3">
        <v>0</v>
      </c>
      <c r="H573" s="3">
        <v>1</v>
      </c>
      <c r="I573" s="2">
        <v>250000</v>
      </c>
      <c r="K573" s="2">
        <v>0</v>
      </c>
      <c r="L573" s="2">
        <v>0</v>
      </c>
      <c r="M573" s="3">
        <v>0</v>
      </c>
      <c r="N573" s="3">
        <v>0</v>
      </c>
      <c r="Q573" s="24">
        <f>_xlfn.XLOOKUP(A573,'[1]Coney Island Sites-Sandy Work C'!$B:$B,'[1]Coney Island Sites-Sandy Work C'!$M:$M,0)</f>
        <v>0</v>
      </c>
      <c r="R573" s="31">
        <f>_xlfn.XLOOKUP(A573,'[1]Coney Island Sites-Sandy Work C'!$B:$B,'[1]Coney Island Sites-Sandy Work C'!$D:$D,0)</f>
        <v>0</v>
      </c>
      <c r="S573" s="31">
        <f t="shared" si="84"/>
        <v>0</v>
      </c>
      <c r="U573" t="b">
        <f t="shared" si="86"/>
        <v>0</v>
      </c>
      <c r="V573" t="b">
        <f t="shared" si="82"/>
        <v>0</v>
      </c>
      <c r="W573" t="b">
        <f t="shared" si="85"/>
        <v>0</v>
      </c>
      <c r="X573" t="b">
        <f t="shared" si="83"/>
        <v>0</v>
      </c>
      <c r="Y573" t="b">
        <f t="shared" si="87"/>
        <v>0</v>
      </c>
      <c r="AA573" t="b">
        <f t="shared" si="88"/>
        <v>0</v>
      </c>
      <c r="AF573" s="2">
        <v>0</v>
      </c>
      <c r="AG573" s="2">
        <v>250000</v>
      </c>
      <c r="AH573" s="2">
        <v>0</v>
      </c>
      <c r="AI573" s="2">
        <v>0</v>
      </c>
      <c r="AJ573" s="2">
        <v>0</v>
      </c>
      <c r="AK573" s="2">
        <v>0</v>
      </c>
    </row>
    <row r="574" spans="1:37" hidden="1" x14ac:dyDescent="0.35">
      <c r="A574" s="21">
        <v>0</v>
      </c>
      <c r="B574" s="18" t="s">
        <v>788</v>
      </c>
      <c r="C574" s="18" t="s">
        <v>422</v>
      </c>
      <c r="D574" s="5" t="s">
        <v>423</v>
      </c>
      <c r="E574" s="6">
        <v>16</v>
      </c>
      <c r="F574" s="5" t="s">
        <v>24</v>
      </c>
      <c r="G574" s="6">
        <v>0</v>
      </c>
      <c r="H574" s="6">
        <v>1</v>
      </c>
      <c r="I574" s="7">
        <v>90656</v>
      </c>
      <c r="K574" s="7">
        <v>0</v>
      </c>
      <c r="L574" s="7">
        <v>90656</v>
      </c>
      <c r="M574" s="6">
        <v>0</v>
      </c>
      <c r="N574" s="6">
        <v>0</v>
      </c>
      <c r="Q574" s="27">
        <f>_xlfn.XLOOKUP(A574,'[1]Coney Island Sites-Sandy Work C'!$B:$B,'[1]Coney Island Sites-Sandy Work C'!$M:$M,0)</f>
        <v>0</v>
      </c>
      <c r="R574" s="32">
        <f>_xlfn.XLOOKUP(A574,'[1]Coney Island Sites-Sandy Work C'!$B:$B,'[1]Coney Island Sites-Sandy Work C'!$D:$D,0)</f>
        <v>0</v>
      </c>
      <c r="S574" s="32">
        <f t="shared" si="84"/>
        <v>0</v>
      </c>
      <c r="U574" t="b">
        <f t="shared" si="86"/>
        <v>0</v>
      </c>
      <c r="V574" t="b">
        <f t="shared" si="82"/>
        <v>0</v>
      </c>
      <c r="W574" t="b">
        <f t="shared" si="85"/>
        <v>0</v>
      </c>
      <c r="X574" t="b">
        <f t="shared" si="83"/>
        <v>0</v>
      </c>
      <c r="Y574" t="b">
        <f t="shared" si="87"/>
        <v>0</v>
      </c>
      <c r="AA574" t="b">
        <f t="shared" si="88"/>
        <v>0</v>
      </c>
      <c r="AF574" s="7">
        <v>0</v>
      </c>
      <c r="AG574" s="7">
        <v>0</v>
      </c>
      <c r="AH574" s="7">
        <v>90656</v>
      </c>
      <c r="AI574" s="7">
        <v>0</v>
      </c>
      <c r="AJ574" s="7">
        <v>0</v>
      </c>
      <c r="AK574" s="7">
        <v>0</v>
      </c>
    </row>
    <row r="575" spans="1:37" hidden="1" x14ac:dyDescent="0.35">
      <c r="A575" s="20">
        <v>0</v>
      </c>
      <c r="B575" s="17" t="s">
        <v>788</v>
      </c>
      <c r="C575" s="17" t="s">
        <v>424</v>
      </c>
      <c r="D575" s="4" t="s">
        <v>425</v>
      </c>
      <c r="E575" s="3">
        <v>1</v>
      </c>
      <c r="F575" s="4" t="s">
        <v>75</v>
      </c>
      <c r="G575" s="3">
        <v>0</v>
      </c>
      <c r="H575" s="3">
        <v>1</v>
      </c>
      <c r="I575" s="2">
        <v>13100000</v>
      </c>
      <c r="K575" s="2">
        <v>3489359.8</v>
      </c>
      <c r="L575" s="2">
        <v>13099982.4</v>
      </c>
      <c r="M575" s="3">
        <v>0</v>
      </c>
      <c r="N575" s="3">
        <v>0</v>
      </c>
      <c r="Q575" s="24">
        <f>_xlfn.XLOOKUP(A575,'[1]Coney Island Sites-Sandy Work C'!$B:$B,'[1]Coney Island Sites-Sandy Work C'!$M:$M,0)</f>
        <v>0</v>
      </c>
      <c r="R575" s="31">
        <f>_xlfn.XLOOKUP(A575,'[1]Coney Island Sites-Sandy Work C'!$B:$B,'[1]Coney Island Sites-Sandy Work C'!$D:$D,0)</f>
        <v>0</v>
      </c>
      <c r="S575" s="31">
        <f t="shared" si="84"/>
        <v>0</v>
      </c>
      <c r="U575" t="b">
        <f t="shared" si="86"/>
        <v>0</v>
      </c>
      <c r="V575" t="b">
        <f t="shared" si="82"/>
        <v>1</v>
      </c>
      <c r="W575" t="b">
        <f t="shared" si="85"/>
        <v>1</v>
      </c>
      <c r="X575" t="b">
        <f t="shared" si="83"/>
        <v>0</v>
      </c>
      <c r="Y575" t="b">
        <f t="shared" si="87"/>
        <v>0</v>
      </c>
      <c r="AA575" t="b">
        <f t="shared" si="88"/>
        <v>0</v>
      </c>
      <c r="AF575" s="2">
        <v>0</v>
      </c>
      <c r="AG575" s="2">
        <v>13100000</v>
      </c>
      <c r="AH575" s="2">
        <v>0</v>
      </c>
      <c r="AI575" s="2">
        <v>0</v>
      </c>
      <c r="AJ575" s="2">
        <v>0</v>
      </c>
      <c r="AK575" s="2">
        <v>0</v>
      </c>
    </row>
    <row r="576" spans="1:37" hidden="1" x14ac:dyDescent="0.35">
      <c r="A576" s="21">
        <v>0</v>
      </c>
      <c r="B576" s="18" t="s">
        <v>788</v>
      </c>
      <c r="C576" s="18" t="s">
        <v>426</v>
      </c>
      <c r="D576" s="5" t="s">
        <v>427</v>
      </c>
      <c r="E576" s="6">
        <v>1</v>
      </c>
      <c r="F576" s="5" t="s">
        <v>75</v>
      </c>
      <c r="G576" s="6">
        <v>0</v>
      </c>
      <c r="H576" s="6">
        <v>1</v>
      </c>
      <c r="I576" s="7">
        <v>125426</v>
      </c>
      <c r="K576" s="7">
        <v>125426</v>
      </c>
      <c r="L576" s="7">
        <v>125426</v>
      </c>
      <c r="M576" s="6">
        <v>1</v>
      </c>
      <c r="N576" s="6">
        <v>0</v>
      </c>
      <c r="Q576" s="27">
        <f>_xlfn.XLOOKUP(A576,'[1]Coney Island Sites-Sandy Work C'!$B:$B,'[1]Coney Island Sites-Sandy Work C'!$M:$M,0)</f>
        <v>0</v>
      </c>
      <c r="R576" s="32">
        <f>_xlfn.XLOOKUP(A576,'[1]Coney Island Sites-Sandy Work C'!$B:$B,'[1]Coney Island Sites-Sandy Work C'!$D:$D,0)</f>
        <v>0</v>
      </c>
      <c r="S576" s="32">
        <f t="shared" si="84"/>
        <v>0</v>
      </c>
      <c r="U576" t="b">
        <f t="shared" si="86"/>
        <v>0</v>
      </c>
      <c r="V576" t="b">
        <f t="shared" si="82"/>
        <v>0</v>
      </c>
      <c r="W576" t="b">
        <f t="shared" si="85"/>
        <v>0</v>
      </c>
      <c r="X576" t="b">
        <f t="shared" si="83"/>
        <v>1</v>
      </c>
      <c r="Y576" t="b">
        <f t="shared" si="87"/>
        <v>0</v>
      </c>
      <c r="AA576" t="b">
        <f t="shared" si="88"/>
        <v>0</v>
      </c>
      <c r="AF576" s="7">
        <v>0</v>
      </c>
      <c r="AG576" s="7">
        <v>0</v>
      </c>
      <c r="AH576" s="7">
        <v>125426</v>
      </c>
      <c r="AI576" s="7">
        <v>0</v>
      </c>
      <c r="AJ576" s="7">
        <v>0</v>
      </c>
      <c r="AK576" s="7">
        <v>0</v>
      </c>
    </row>
    <row r="577" spans="1:37" hidden="1" x14ac:dyDescent="0.35">
      <c r="A577" s="20">
        <v>0</v>
      </c>
      <c r="B577" s="17" t="s">
        <v>789</v>
      </c>
      <c r="C577" s="17" t="s">
        <v>428</v>
      </c>
      <c r="D577" s="4" t="s">
        <v>429</v>
      </c>
      <c r="E577" s="3">
        <v>0</v>
      </c>
      <c r="F577" s="42" t="s">
        <v>60</v>
      </c>
      <c r="G577" s="3">
        <v>0</v>
      </c>
      <c r="H577" s="3">
        <v>1</v>
      </c>
      <c r="I577" s="2">
        <v>500000</v>
      </c>
      <c r="K577" s="2">
        <v>2980</v>
      </c>
      <c r="L577" s="2">
        <v>400000</v>
      </c>
      <c r="M577" s="3">
        <v>0</v>
      </c>
      <c r="N577" s="3">
        <v>0</v>
      </c>
      <c r="Q577" s="24">
        <f>_xlfn.XLOOKUP(A577,'[1]Coney Island Sites-Sandy Work C'!$B:$B,'[1]Coney Island Sites-Sandy Work C'!$M:$M,0)</f>
        <v>0</v>
      </c>
      <c r="R577" s="31">
        <f>_xlfn.XLOOKUP(A577,'[1]Coney Island Sites-Sandy Work C'!$B:$B,'[1]Coney Island Sites-Sandy Work C'!$D:$D,0)</f>
        <v>0</v>
      </c>
      <c r="S577" s="31">
        <f t="shared" si="84"/>
        <v>0</v>
      </c>
      <c r="U577" t="b">
        <f t="shared" si="86"/>
        <v>0</v>
      </c>
      <c r="V577" t="e">
        <f t="shared" si="82"/>
        <v>#DIV/0!</v>
      </c>
      <c r="W577" t="e">
        <f t="shared" si="85"/>
        <v>#DIV/0!</v>
      </c>
      <c r="X577" t="b">
        <f t="shared" si="83"/>
        <v>0</v>
      </c>
      <c r="Y577" t="b">
        <f t="shared" si="87"/>
        <v>0</v>
      </c>
      <c r="AA577" t="b">
        <f t="shared" si="88"/>
        <v>0</v>
      </c>
      <c r="AF577" s="2">
        <v>0</v>
      </c>
      <c r="AG577" s="2">
        <v>500000</v>
      </c>
      <c r="AH577" s="2">
        <v>0</v>
      </c>
      <c r="AI577" s="2">
        <v>0</v>
      </c>
      <c r="AJ577" s="2">
        <v>0</v>
      </c>
      <c r="AK577" s="2">
        <v>0</v>
      </c>
    </row>
    <row r="578" spans="1:37" hidden="1" x14ac:dyDescent="0.35">
      <c r="A578" s="21">
        <v>0</v>
      </c>
      <c r="B578" s="18" t="s">
        <v>789</v>
      </c>
      <c r="C578" s="18" t="s">
        <v>430</v>
      </c>
      <c r="D578" s="5" t="s">
        <v>431</v>
      </c>
      <c r="E578" s="6">
        <v>2000</v>
      </c>
      <c r="F578" s="5" t="s">
        <v>86</v>
      </c>
      <c r="G578" s="6">
        <v>250</v>
      </c>
      <c r="H578" s="6">
        <v>8</v>
      </c>
      <c r="I578" s="7">
        <v>25000</v>
      </c>
      <c r="J578" s="40">
        <f>K578/N578</f>
        <v>100.0677380952381</v>
      </c>
      <c r="K578" s="7">
        <v>8405.69</v>
      </c>
      <c r="L578" s="7">
        <v>8405.69</v>
      </c>
      <c r="M578" s="6">
        <v>670</v>
      </c>
      <c r="N578" s="6">
        <v>84</v>
      </c>
      <c r="Q578" s="27">
        <f>_xlfn.XLOOKUP(A578,'[1]Coney Island Sites-Sandy Work C'!$B:$B,'[1]Coney Island Sites-Sandy Work C'!$M:$M,0)</f>
        <v>0</v>
      </c>
      <c r="R578" s="32">
        <f>_xlfn.XLOOKUP(A578,'[1]Coney Island Sites-Sandy Work C'!$B:$B,'[1]Coney Island Sites-Sandy Work C'!$D:$D,0)</f>
        <v>0</v>
      </c>
      <c r="S578" s="32">
        <f t="shared" si="84"/>
        <v>0</v>
      </c>
      <c r="U578" t="b">
        <f t="shared" si="86"/>
        <v>0</v>
      </c>
      <c r="V578" t="b">
        <f t="shared" si="82"/>
        <v>1</v>
      </c>
      <c r="W578" t="b">
        <f t="shared" si="85"/>
        <v>0</v>
      </c>
      <c r="X578" t="b">
        <f t="shared" si="83"/>
        <v>0</v>
      </c>
      <c r="Y578" t="b">
        <f t="shared" si="87"/>
        <v>0</v>
      </c>
      <c r="AA578" t="b">
        <f t="shared" si="88"/>
        <v>0</v>
      </c>
      <c r="AF578" s="7">
        <v>25000</v>
      </c>
      <c r="AG578" s="7">
        <v>0</v>
      </c>
      <c r="AH578" s="7">
        <v>0</v>
      </c>
      <c r="AI578" s="7">
        <v>0</v>
      </c>
      <c r="AJ578" s="7">
        <v>0</v>
      </c>
      <c r="AK578" s="7">
        <v>0</v>
      </c>
    </row>
    <row r="579" spans="1:37" hidden="1" x14ac:dyDescent="0.35">
      <c r="A579" s="20">
        <v>0</v>
      </c>
      <c r="B579" s="17">
        <v>0</v>
      </c>
      <c r="C579" s="17" t="s">
        <v>432</v>
      </c>
      <c r="D579" s="4" t="s">
        <v>433</v>
      </c>
      <c r="E579" s="3">
        <v>0</v>
      </c>
      <c r="F579" s="4" t="s">
        <v>60</v>
      </c>
      <c r="G579" s="3">
        <v>0</v>
      </c>
      <c r="H579" s="3">
        <v>1</v>
      </c>
      <c r="I579" s="2">
        <v>0</v>
      </c>
      <c r="K579" s="2">
        <v>0</v>
      </c>
      <c r="L579" s="2">
        <v>0</v>
      </c>
      <c r="M579" s="3">
        <v>0</v>
      </c>
      <c r="N579" s="3">
        <v>0</v>
      </c>
      <c r="Q579" s="24">
        <f>_xlfn.XLOOKUP(A579,'[1]Coney Island Sites-Sandy Work C'!$B:$B,'[1]Coney Island Sites-Sandy Work C'!$M:$M,0)</f>
        <v>0</v>
      </c>
      <c r="R579" s="31">
        <f>_xlfn.XLOOKUP(A579,'[1]Coney Island Sites-Sandy Work C'!$B:$B,'[1]Coney Island Sites-Sandy Work C'!$D:$D,0)</f>
        <v>0</v>
      </c>
      <c r="S579" s="31">
        <f t="shared" si="84"/>
        <v>0</v>
      </c>
      <c r="U579" t="b">
        <f t="shared" si="86"/>
        <v>0</v>
      </c>
      <c r="V579" t="e">
        <f t="shared" si="82"/>
        <v>#DIV/0!</v>
      </c>
      <c r="W579" t="e">
        <f t="shared" si="85"/>
        <v>#DIV/0!</v>
      </c>
      <c r="X579" t="e">
        <f t="shared" si="83"/>
        <v>#DIV/0!</v>
      </c>
      <c r="Y579" t="b">
        <f t="shared" si="87"/>
        <v>0</v>
      </c>
      <c r="AA579" t="b">
        <f t="shared" si="88"/>
        <v>0</v>
      </c>
      <c r="AF579" s="2">
        <v>0</v>
      </c>
      <c r="AG579" s="2">
        <v>0</v>
      </c>
      <c r="AH579" s="2">
        <v>0</v>
      </c>
      <c r="AI579" s="2">
        <v>0</v>
      </c>
      <c r="AJ579" s="2">
        <v>0</v>
      </c>
      <c r="AK579" s="2">
        <v>0</v>
      </c>
    </row>
    <row r="580" spans="1:37" hidden="1" x14ac:dyDescent="0.35">
      <c r="A580" s="21">
        <v>0</v>
      </c>
      <c r="B580" s="18" t="s">
        <v>788</v>
      </c>
      <c r="C580" s="18" t="s">
        <v>434</v>
      </c>
      <c r="D580" s="5" t="s">
        <v>435</v>
      </c>
      <c r="E580" s="6">
        <v>16</v>
      </c>
      <c r="F580" s="5" t="s">
        <v>24</v>
      </c>
      <c r="G580" s="6">
        <v>2093.44</v>
      </c>
      <c r="H580" s="6">
        <v>7.6429226536227452E-3</v>
      </c>
      <c r="I580" s="7">
        <v>209344</v>
      </c>
      <c r="J580" s="40" t="e">
        <f>K580/N580</f>
        <v>#DIV/0!</v>
      </c>
      <c r="K580" s="7">
        <v>0</v>
      </c>
      <c r="L580" s="7">
        <v>0</v>
      </c>
      <c r="M580" s="6">
        <v>0</v>
      </c>
      <c r="N580" s="6">
        <v>0</v>
      </c>
      <c r="Q580" s="27">
        <f>_xlfn.XLOOKUP(A580,'[1]Coney Island Sites-Sandy Work C'!$B:$B,'[1]Coney Island Sites-Sandy Work C'!$M:$M,0)</f>
        <v>0</v>
      </c>
      <c r="R580" s="32">
        <f>_xlfn.XLOOKUP(A580,'[1]Coney Island Sites-Sandy Work C'!$B:$B,'[1]Coney Island Sites-Sandy Work C'!$D:$D,0)</f>
        <v>0</v>
      </c>
      <c r="S580" s="32">
        <f t="shared" si="84"/>
        <v>0</v>
      </c>
      <c r="U580" t="b">
        <f t="shared" si="86"/>
        <v>0</v>
      </c>
      <c r="V580" t="b">
        <f t="shared" si="82"/>
        <v>0</v>
      </c>
      <c r="W580" t="b">
        <f t="shared" si="85"/>
        <v>0</v>
      </c>
      <c r="X580" t="b">
        <f t="shared" si="83"/>
        <v>0</v>
      </c>
      <c r="Y580" t="b">
        <f t="shared" si="87"/>
        <v>0</v>
      </c>
      <c r="AA580" t="b">
        <f t="shared" si="88"/>
        <v>0</v>
      </c>
      <c r="AF580" s="7">
        <v>209344</v>
      </c>
      <c r="AG580" s="7">
        <v>0</v>
      </c>
      <c r="AH580" s="7">
        <v>0</v>
      </c>
      <c r="AI580" s="7">
        <v>0</v>
      </c>
      <c r="AJ580" s="7">
        <v>0</v>
      </c>
      <c r="AK580" s="7">
        <v>0</v>
      </c>
    </row>
    <row r="581" spans="1:37" hidden="1" x14ac:dyDescent="0.35">
      <c r="A581" s="20">
        <v>0</v>
      </c>
      <c r="B581" s="17" t="s">
        <v>787</v>
      </c>
      <c r="C581" s="17" t="s">
        <v>436</v>
      </c>
      <c r="D581" s="4" t="s">
        <v>437</v>
      </c>
      <c r="E581" s="3">
        <v>21</v>
      </c>
      <c r="F581" s="4" t="s">
        <v>24</v>
      </c>
      <c r="G581" s="3">
        <v>0</v>
      </c>
      <c r="H581" s="3">
        <v>1</v>
      </c>
      <c r="I581" s="2">
        <v>45000</v>
      </c>
      <c r="J581">
        <f>K581/I581</f>
        <v>0.91284444444444446</v>
      </c>
      <c r="K581" s="2">
        <v>41078</v>
      </c>
      <c r="L581" s="2">
        <v>44723.67</v>
      </c>
      <c r="M581" s="3">
        <v>0</v>
      </c>
      <c r="N581" s="3">
        <v>0</v>
      </c>
      <c r="O581">
        <f>M581/E581</f>
        <v>0</v>
      </c>
      <c r="P581" s="14">
        <f>E581*J581-M581</f>
        <v>19.169733333333333</v>
      </c>
      <c r="Q581" s="24">
        <f>_xlfn.XLOOKUP(A581,'[1]Coney Island Sites-Sandy Work C'!$B:$B,'[1]Coney Island Sites-Sandy Work C'!$M:$M,0)</f>
        <v>0</v>
      </c>
      <c r="R581" s="31">
        <f>_xlfn.XLOOKUP(A581,'[1]Coney Island Sites-Sandy Work C'!$B:$B,'[1]Coney Island Sites-Sandy Work C'!$D:$D,0)</f>
        <v>0</v>
      </c>
      <c r="S581" s="31">
        <f t="shared" si="84"/>
        <v>0</v>
      </c>
      <c r="U581" t="b">
        <f t="shared" si="86"/>
        <v>0</v>
      </c>
      <c r="V581" t="b">
        <f t="shared" si="82"/>
        <v>1</v>
      </c>
      <c r="W581" t="b">
        <f t="shared" si="85"/>
        <v>1</v>
      </c>
      <c r="X581" t="b">
        <f t="shared" si="83"/>
        <v>1</v>
      </c>
      <c r="Y581" t="b">
        <f t="shared" si="87"/>
        <v>0</v>
      </c>
      <c r="AA581" t="b">
        <f t="shared" si="88"/>
        <v>0</v>
      </c>
      <c r="AF581" s="2">
        <v>0</v>
      </c>
      <c r="AG581" s="2">
        <v>0</v>
      </c>
      <c r="AH581" s="2">
        <v>0</v>
      </c>
      <c r="AI581" s="2">
        <v>45000</v>
      </c>
      <c r="AJ581" s="2">
        <v>0</v>
      </c>
      <c r="AK581" s="2">
        <v>0</v>
      </c>
    </row>
    <row r="582" spans="1:37" hidden="1" x14ac:dyDescent="0.35">
      <c r="A582" s="21">
        <v>0</v>
      </c>
      <c r="B582" s="18">
        <v>0</v>
      </c>
      <c r="C582" s="18" t="s">
        <v>438</v>
      </c>
      <c r="D582" s="5" t="s">
        <v>439</v>
      </c>
      <c r="E582" s="6">
        <v>0</v>
      </c>
      <c r="F582" s="5" t="s">
        <v>60</v>
      </c>
      <c r="G582" s="6">
        <v>0</v>
      </c>
      <c r="H582" s="6">
        <v>1</v>
      </c>
      <c r="I582" s="7">
        <v>0</v>
      </c>
      <c r="K582" s="7">
        <v>0</v>
      </c>
      <c r="L582" s="7">
        <v>0</v>
      </c>
      <c r="M582" s="6">
        <v>0</v>
      </c>
      <c r="N582" s="6">
        <v>0</v>
      </c>
      <c r="Q582" s="27">
        <f>_xlfn.XLOOKUP(A582,'[1]Coney Island Sites-Sandy Work C'!$B:$B,'[1]Coney Island Sites-Sandy Work C'!$M:$M,0)</f>
        <v>0</v>
      </c>
      <c r="R582" s="32">
        <f>_xlfn.XLOOKUP(A582,'[1]Coney Island Sites-Sandy Work C'!$B:$B,'[1]Coney Island Sites-Sandy Work C'!$D:$D,0)</f>
        <v>0</v>
      </c>
      <c r="S582" s="32">
        <f t="shared" si="84"/>
        <v>0</v>
      </c>
      <c r="U582" t="b">
        <f t="shared" si="86"/>
        <v>0</v>
      </c>
      <c r="V582" t="e">
        <f t="shared" ref="V582:V645" si="89">(K582/I582)&gt;(M582/E582)</f>
        <v>#DIV/0!</v>
      </c>
      <c r="W582" t="e">
        <f t="shared" si="85"/>
        <v>#DIV/0!</v>
      </c>
      <c r="X582" t="e">
        <f t="shared" ref="X582:X645" si="90">(K582/I582)&gt;0.66</f>
        <v>#DIV/0!</v>
      </c>
      <c r="Y582" t="b">
        <f t="shared" si="87"/>
        <v>0</v>
      </c>
      <c r="AA582" t="b">
        <f t="shared" si="88"/>
        <v>0</v>
      </c>
      <c r="AF582" s="7">
        <v>0</v>
      </c>
      <c r="AG582" s="7">
        <v>0</v>
      </c>
      <c r="AH582" s="7">
        <v>0</v>
      </c>
      <c r="AI582" s="7">
        <v>0</v>
      </c>
      <c r="AJ582" s="7">
        <v>0</v>
      </c>
      <c r="AK582" s="7">
        <v>0</v>
      </c>
    </row>
    <row r="583" spans="1:37" hidden="1" x14ac:dyDescent="0.35">
      <c r="A583" s="20">
        <v>0</v>
      </c>
      <c r="B583" s="17" t="s">
        <v>791</v>
      </c>
      <c r="C583" s="17" t="s">
        <v>440</v>
      </c>
      <c r="D583" s="4" t="s">
        <v>441</v>
      </c>
      <c r="E583" s="3">
        <v>1</v>
      </c>
      <c r="F583" s="4" t="s">
        <v>75</v>
      </c>
      <c r="G583" s="3">
        <v>0</v>
      </c>
      <c r="H583" s="3">
        <v>1</v>
      </c>
      <c r="I583" s="2">
        <v>24100000</v>
      </c>
      <c r="K583" s="2">
        <v>9404527.3000000007</v>
      </c>
      <c r="L583" s="2">
        <v>22500000</v>
      </c>
      <c r="M583" s="3">
        <v>0</v>
      </c>
      <c r="N583" s="3">
        <v>0</v>
      </c>
      <c r="Q583" s="24">
        <f>_xlfn.XLOOKUP(A583,'[1]Coney Island Sites-Sandy Work C'!$B:$B,'[1]Coney Island Sites-Sandy Work C'!$M:$M,0)</f>
        <v>0</v>
      </c>
      <c r="R583" s="31">
        <f>_xlfn.XLOOKUP(A583,'[1]Coney Island Sites-Sandy Work C'!$B:$B,'[1]Coney Island Sites-Sandy Work C'!$D:$D,0)</f>
        <v>0</v>
      </c>
      <c r="S583" s="31">
        <f t="shared" ref="S583:S646" si="91">Q583*R583</f>
        <v>0</v>
      </c>
      <c r="U583" t="b">
        <f t="shared" si="86"/>
        <v>0</v>
      </c>
      <c r="V583" t="b">
        <f t="shared" si="89"/>
        <v>1</v>
      </c>
      <c r="W583" t="b">
        <f t="shared" ref="W583:W646" si="92">(K583/I583)*0.75&gt;(M583/E583)</f>
        <v>1</v>
      </c>
      <c r="X583" t="b">
        <f t="shared" si="90"/>
        <v>0</v>
      </c>
      <c r="Y583" t="b">
        <f t="shared" si="87"/>
        <v>0</v>
      </c>
      <c r="AA583" t="b">
        <f t="shared" si="88"/>
        <v>0</v>
      </c>
      <c r="AF583" s="2">
        <v>0</v>
      </c>
      <c r="AG583" s="2">
        <v>24100000</v>
      </c>
      <c r="AH583" s="2">
        <v>0</v>
      </c>
      <c r="AI583" s="2">
        <v>0</v>
      </c>
      <c r="AJ583" s="2">
        <v>0</v>
      </c>
      <c r="AK583" s="2">
        <v>0</v>
      </c>
    </row>
    <row r="584" spans="1:37" hidden="1" x14ac:dyDescent="0.35">
      <c r="A584" s="21">
        <v>0</v>
      </c>
      <c r="B584" s="18" t="s">
        <v>791</v>
      </c>
      <c r="C584" s="18" t="s">
        <v>442</v>
      </c>
      <c r="D584" s="5" t="s">
        <v>443</v>
      </c>
      <c r="E584" s="6">
        <v>0</v>
      </c>
      <c r="F584" s="5" t="s">
        <v>60</v>
      </c>
      <c r="G584" s="6">
        <v>0</v>
      </c>
      <c r="H584" s="6">
        <v>1</v>
      </c>
      <c r="I584" s="7">
        <v>0</v>
      </c>
      <c r="K584" s="7">
        <v>0</v>
      </c>
      <c r="L584" s="7">
        <v>0</v>
      </c>
      <c r="M584" s="6">
        <v>0</v>
      </c>
      <c r="N584" s="6">
        <v>0</v>
      </c>
      <c r="Q584" s="27">
        <f>_xlfn.XLOOKUP(A584,'[1]Coney Island Sites-Sandy Work C'!$B:$B,'[1]Coney Island Sites-Sandy Work C'!$M:$M,0)</f>
        <v>0</v>
      </c>
      <c r="R584" s="32">
        <f>_xlfn.XLOOKUP(A584,'[1]Coney Island Sites-Sandy Work C'!$B:$B,'[1]Coney Island Sites-Sandy Work C'!$D:$D,0)</f>
        <v>0</v>
      </c>
      <c r="S584" s="32">
        <f t="shared" si="91"/>
        <v>0</v>
      </c>
      <c r="U584" t="b">
        <f t="shared" si="86"/>
        <v>0</v>
      </c>
      <c r="V584" t="e">
        <f t="shared" si="89"/>
        <v>#DIV/0!</v>
      </c>
      <c r="W584" t="e">
        <f t="shared" si="92"/>
        <v>#DIV/0!</v>
      </c>
      <c r="X584" t="e">
        <f t="shared" si="90"/>
        <v>#DIV/0!</v>
      </c>
      <c r="Y584" t="b">
        <f t="shared" si="87"/>
        <v>0</v>
      </c>
      <c r="AA584" t="b">
        <f t="shared" si="88"/>
        <v>0</v>
      </c>
      <c r="AF584" s="7">
        <v>0</v>
      </c>
      <c r="AG584" s="7">
        <v>0</v>
      </c>
      <c r="AH584" s="7">
        <v>0</v>
      </c>
      <c r="AI584" s="7">
        <v>0</v>
      </c>
      <c r="AJ584" s="7">
        <v>0</v>
      </c>
      <c r="AK584" s="7">
        <v>0</v>
      </c>
    </row>
    <row r="585" spans="1:37" hidden="1" x14ac:dyDescent="0.35">
      <c r="A585" s="20">
        <v>0</v>
      </c>
      <c r="B585" s="17" t="s">
        <v>788</v>
      </c>
      <c r="C585" s="17" t="s">
        <v>444</v>
      </c>
      <c r="D585" s="4" t="s">
        <v>445</v>
      </c>
      <c r="E585" s="3">
        <v>1</v>
      </c>
      <c r="F585" s="4" t="s">
        <v>75</v>
      </c>
      <c r="G585" s="3">
        <v>0</v>
      </c>
      <c r="H585" s="3">
        <v>1</v>
      </c>
      <c r="I585" s="2">
        <v>50185000</v>
      </c>
      <c r="K585" s="2">
        <v>8506605</v>
      </c>
      <c r="L585" s="2">
        <v>50075000</v>
      </c>
      <c r="M585" s="3">
        <v>0</v>
      </c>
      <c r="N585" s="3">
        <v>0</v>
      </c>
      <c r="Q585" s="24">
        <f>_xlfn.XLOOKUP(A585,'[1]Coney Island Sites-Sandy Work C'!$B:$B,'[1]Coney Island Sites-Sandy Work C'!$M:$M,0)</f>
        <v>0</v>
      </c>
      <c r="R585" s="31">
        <f>_xlfn.XLOOKUP(A585,'[1]Coney Island Sites-Sandy Work C'!$B:$B,'[1]Coney Island Sites-Sandy Work C'!$D:$D,0)</f>
        <v>0</v>
      </c>
      <c r="S585" s="31">
        <f t="shared" si="91"/>
        <v>0</v>
      </c>
      <c r="U585" t="b">
        <f t="shared" ref="U585:U648" si="93">K585&gt;I585</f>
        <v>0</v>
      </c>
      <c r="V585" t="b">
        <f t="shared" si="89"/>
        <v>1</v>
      </c>
      <c r="W585" t="b">
        <f t="shared" si="92"/>
        <v>1</v>
      </c>
      <c r="X585" t="b">
        <f t="shared" si="90"/>
        <v>0</v>
      </c>
      <c r="Y585" t="b">
        <f t="shared" ref="Y585:Y648" si="94">L585&gt;I585</f>
        <v>0</v>
      </c>
      <c r="AA585" t="b">
        <f t="shared" ref="AA585:AA648" si="95">M585&gt;E585</f>
        <v>0</v>
      </c>
      <c r="AF585" s="2">
        <v>0</v>
      </c>
      <c r="AG585" s="2">
        <v>50185000</v>
      </c>
      <c r="AH585" s="2">
        <v>0</v>
      </c>
      <c r="AI585" s="2">
        <v>0</v>
      </c>
      <c r="AJ585" s="2">
        <v>0</v>
      </c>
      <c r="AK585" s="2">
        <v>0</v>
      </c>
    </row>
    <row r="586" spans="1:37" hidden="1" x14ac:dyDescent="0.35">
      <c r="A586" s="21">
        <v>0</v>
      </c>
      <c r="B586" s="18" t="s">
        <v>788</v>
      </c>
      <c r="C586" s="18" t="s">
        <v>446</v>
      </c>
      <c r="D586" s="5" t="s">
        <v>447</v>
      </c>
      <c r="E586" s="6">
        <v>18</v>
      </c>
      <c r="F586" s="5" t="s">
        <v>24</v>
      </c>
      <c r="G586" s="6">
        <v>0</v>
      </c>
      <c r="H586" s="6">
        <v>1</v>
      </c>
      <c r="I586" s="7">
        <v>130000</v>
      </c>
      <c r="K586" s="7">
        <v>0</v>
      </c>
      <c r="L586" s="7">
        <v>0</v>
      </c>
      <c r="M586" s="6">
        <v>0</v>
      </c>
      <c r="N586" s="6">
        <v>0</v>
      </c>
      <c r="Q586" s="27">
        <f>_xlfn.XLOOKUP(A586,'[1]Coney Island Sites-Sandy Work C'!$B:$B,'[1]Coney Island Sites-Sandy Work C'!$M:$M,0)</f>
        <v>0</v>
      </c>
      <c r="R586" s="32">
        <f>_xlfn.XLOOKUP(A586,'[1]Coney Island Sites-Sandy Work C'!$B:$B,'[1]Coney Island Sites-Sandy Work C'!$D:$D,0)</f>
        <v>0</v>
      </c>
      <c r="S586" s="32">
        <f t="shared" si="91"/>
        <v>0</v>
      </c>
      <c r="U586" t="b">
        <f t="shared" si="93"/>
        <v>0</v>
      </c>
      <c r="V586" t="b">
        <f t="shared" si="89"/>
        <v>0</v>
      </c>
      <c r="W586" t="b">
        <f t="shared" si="92"/>
        <v>0</v>
      </c>
      <c r="X586" t="b">
        <f t="shared" si="90"/>
        <v>0</v>
      </c>
      <c r="Y586" t="b">
        <f t="shared" si="94"/>
        <v>0</v>
      </c>
      <c r="AA586" t="b">
        <f t="shared" si="95"/>
        <v>0</v>
      </c>
      <c r="AF586" s="7">
        <v>0</v>
      </c>
      <c r="AG586" s="7">
        <v>130000</v>
      </c>
      <c r="AH586" s="7">
        <v>0</v>
      </c>
      <c r="AI586" s="7">
        <v>0</v>
      </c>
      <c r="AJ586" s="7">
        <v>0</v>
      </c>
      <c r="AK586" s="7">
        <v>0</v>
      </c>
    </row>
    <row r="587" spans="1:37" hidden="1" x14ac:dyDescent="0.35">
      <c r="A587" s="20">
        <v>0</v>
      </c>
      <c r="B587" s="17" t="s">
        <v>788</v>
      </c>
      <c r="C587" s="17" t="s">
        <v>448</v>
      </c>
      <c r="D587" s="4" t="s">
        <v>449</v>
      </c>
      <c r="E587" s="3">
        <v>0</v>
      </c>
      <c r="F587" s="4" t="s">
        <v>60</v>
      </c>
      <c r="G587" s="3">
        <v>0</v>
      </c>
      <c r="H587" s="3">
        <v>1</v>
      </c>
      <c r="I587" s="2">
        <v>0</v>
      </c>
      <c r="K587" s="2">
        <v>0</v>
      </c>
      <c r="L587" s="2">
        <v>0</v>
      </c>
      <c r="M587" s="3">
        <v>0</v>
      </c>
      <c r="N587" s="3">
        <v>0</v>
      </c>
      <c r="Q587" s="24">
        <f>_xlfn.XLOOKUP(A587,'[1]Coney Island Sites-Sandy Work C'!$B:$B,'[1]Coney Island Sites-Sandy Work C'!$M:$M,0)</f>
        <v>0</v>
      </c>
      <c r="R587" s="31">
        <f>_xlfn.XLOOKUP(A587,'[1]Coney Island Sites-Sandy Work C'!$B:$B,'[1]Coney Island Sites-Sandy Work C'!$D:$D,0)</f>
        <v>0</v>
      </c>
      <c r="S587" s="31">
        <f t="shared" si="91"/>
        <v>0</v>
      </c>
      <c r="U587" t="b">
        <f t="shared" si="93"/>
        <v>0</v>
      </c>
      <c r="V587" t="e">
        <f t="shared" si="89"/>
        <v>#DIV/0!</v>
      </c>
      <c r="W587" t="e">
        <f t="shared" si="92"/>
        <v>#DIV/0!</v>
      </c>
      <c r="X587" t="e">
        <f t="shared" si="90"/>
        <v>#DIV/0!</v>
      </c>
      <c r="Y587" t="b">
        <f t="shared" si="94"/>
        <v>0</v>
      </c>
      <c r="AA587" t="b">
        <f t="shared" si="95"/>
        <v>0</v>
      </c>
      <c r="AF587" s="2">
        <v>0</v>
      </c>
      <c r="AG587" s="2">
        <v>0</v>
      </c>
      <c r="AH587" s="2">
        <v>0</v>
      </c>
      <c r="AI587" s="2">
        <v>0</v>
      </c>
      <c r="AJ587" s="2">
        <v>0</v>
      </c>
      <c r="AK587" s="2">
        <v>0</v>
      </c>
    </row>
    <row r="588" spans="1:37" hidden="1" x14ac:dyDescent="0.35">
      <c r="A588" s="21">
        <v>0</v>
      </c>
      <c r="B588" s="18" t="e">
        <v>#N/A</v>
      </c>
      <c r="C588" s="18" t="s">
        <v>450</v>
      </c>
      <c r="D588" s="5" t="s">
        <v>451</v>
      </c>
      <c r="E588" s="6">
        <v>64</v>
      </c>
      <c r="F588" s="5" t="s">
        <v>27</v>
      </c>
      <c r="G588" s="6">
        <v>141.12</v>
      </c>
      <c r="H588" s="6">
        <v>0.45351473922902491</v>
      </c>
      <c r="I588" s="7">
        <v>20000</v>
      </c>
      <c r="J588" s="40">
        <f t="shared" ref="J588:J589" si="96">K588/N588</f>
        <v>121.50484848484848</v>
      </c>
      <c r="K588" s="7">
        <v>8019.32</v>
      </c>
      <c r="L588" s="7">
        <v>8019.32</v>
      </c>
      <c r="M588" s="6">
        <v>64</v>
      </c>
      <c r="N588" s="6">
        <v>66</v>
      </c>
      <c r="Q588" s="27">
        <f>_xlfn.XLOOKUP(A588,'[1]Coney Island Sites-Sandy Work C'!$B:$B,'[1]Coney Island Sites-Sandy Work C'!$M:$M,0)</f>
        <v>0</v>
      </c>
      <c r="R588" s="32">
        <f>_xlfn.XLOOKUP(A588,'[1]Coney Island Sites-Sandy Work C'!$B:$B,'[1]Coney Island Sites-Sandy Work C'!$D:$D,0)</f>
        <v>0</v>
      </c>
      <c r="S588" s="32">
        <f t="shared" si="91"/>
        <v>0</v>
      </c>
      <c r="U588" t="b">
        <f t="shared" si="93"/>
        <v>0</v>
      </c>
      <c r="V588" t="b">
        <f t="shared" si="89"/>
        <v>0</v>
      </c>
      <c r="W588" t="b">
        <f t="shared" si="92"/>
        <v>0</v>
      </c>
      <c r="X588" t="b">
        <f t="shared" si="90"/>
        <v>0</v>
      </c>
      <c r="Y588" t="b">
        <f t="shared" si="94"/>
        <v>0</v>
      </c>
      <c r="AA588" t="b">
        <f t="shared" si="95"/>
        <v>0</v>
      </c>
      <c r="AF588" s="7">
        <v>20000</v>
      </c>
      <c r="AG588" s="7">
        <v>0</v>
      </c>
      <c r="AH588" s="7">
        <v>0</v>
      </c>
      <c r="AI588" s="7">
        <v>0</v>
      </c>
      <c r="AJ588" s="7">
        <v>0</v>
      </c>
      <c r="AK588" s="7">
        <v>0</v>
      </c>
    </row>
    <row r="589" spans="1:37" hidden="1" x14ac:dyDescent="0.35">
      <c r="A589" s="20">
        <v>0</v>
      </c>
      <c r="B589" s="17" t="s">
        <v>789</v>
      </c>
      <c r="C589" s="38" t="s">
        <v>452</v>
      </c>
      <c r="D589" s="4" t="s">
        <v>453</v>
      </c>
      <c r="E589" s="3">
        <v>6738</v>
      </c>
      <c r="F589" s="4" t="s">
        <v>136</v>
      </c>
      <c r="G589" s="3">
        <v>1411.1</v>
      </c>
      <c r="H589" s="3">
        <v>4.7749982283325068</v>
      </c>
      <c r="I589" s="2">
        <v>153344.35</v>
      </c>
      <c r="J589" s="40">
        <f t="shared" si="96"/>
        <v>109.9650566695728</v>
      </c>
      <c r="K589" s="2">
        <v>63064.959999999999</v>
      </c>
      <c r="L589" s="2">
        <v>63064.959999999999</v>
      </c>
      <c r="M589" s="3">
        <v>2067</v>
      </c>
      <c r="N589" s="3">
        <v>573.5</v>
      </c>
      <c r="Q589" s="24">
        <f>_xlfn.XLOOKUP(A589,'[1]Coney Island Sites-Sandy Work C'!$B:$B,'[1]Coney Island Sites-Sandy Work C'!$M:$M,0)</f>
        <v>0</v>
      </c>
      <c r="R589" s="31">
        <f>_xlfn.XLOOKUP(A589,'[1]Coney Island Sites-Sandy Work C'!$B:$B,'[1]Coney Island Sites-Sandy Work C'!$D:$D,0)</f>
        <v>0</v>
      </c>
      <c r="S589" s="31">
        <f t="shared" si="91"/>
        <v>0</v>
      </c>
      <c r="U589" t="b">
        <f t="shared" si="93"/>
        <v>0</v>
      </c>
      <c r="V589" t="b">
        <f t="shared" si="89"/>
        <v>1</v>
      </c>
      <c r="W589" t="b">
        <f t="shared" si="92"/>
        <v>1</v>
      </c>
      <c r="X589" t="b">
        <f t="shared" si="90"/>
        <v>0</v>
      </c>
      <c r="Y589" t="b">
        <f t="shared" si="94"/>
        <v>0</v>
      </c>
      <c r="AA589" t="b">
        <f t="shared" si="95"/>
        <v>0</v>
      </c>
      <c r="AF589" s="2">
        <v>153344.35</v>
      </c>
      <c r="AG589" s="2">
        <v>0</v>
      </c>
      <c r="AH589" s="2">
        <v>0</v>
      </c>
      <c r="AI589" s="2">
        <v>0</v>
      </c>
      <c r="AJ589" s="2">
        <v>0</v>
      </c>
      <c r="AK589" s="2">
        <v>0</v>
      </c>
    </row>
    <row r="590" spans="1:37" hidden="1" outlineLevel="1" x14ac:dyDescent="0.35">
      <c r="A590" s="22">
        <v>1022</v>
      </c>
      <c r="B590" s="19" t="s">
        <v>789</v>
      </c>
      <c r="C590" s="19" t="s">
        <v>452</v>
      </c>
      <c r="D590" s="8" t="s">
        <v>145</v>
      </c>
      <c r="E590" s="9">
        <v>295</v>
      </c>
      <c r="F590" s="8" t="s">
        <v>136</v>
      </c>
      <c r="G590" s="9">
        <v>61.780127634312848</v>
      </c>
      <c r="H590" s="9">
        <v>0</v>
      </c>
      <c r="I590" s="10">
        <v>6713.6514173345213</v>
      </c>
      <c r="K590" s="10">
        <v>0</v>
      </c>
      <c r="L590" s="10">
        <v>0</v>
      </c>
      <c r="M590" s="9">
        <v>0</v>
      </c>
      <c r="N590" s="9">
        <v>0</v>
      </c>
      <c r="O590" s="14">
        <f>Q590*E590</f>
        <v>0</v>
      </c>
      <c r="Q590" s="28">
        <f>_xlfn.XLOOKUP(A590,'[1]Coney Island Sites-Sandy Work C'!$B:$B,'[1]Coney Island Sites-Sandy Work C'!$M:$M,0)</f>
        <v>0</v>
      </c>
      <c r="R590" s="33">
        <f>_xlfn.XLOOKUP(A590,'[1]Coney Island Sites-Sandy Work C'!$B:$B,'[1]Coney Island Sites-Sandy Work C'!$D:$D,0)</f>
        <v>20834</v>
      </c>
      <c r="S590" s="33">
        <f t="shared" si="91"/>
        <v>0</v>
      </c>
      <c r="U590" t="b">
        <f t="shared" si="93"/>
        <v>0</v>
      </c>
      <c r="V590" t="b">
        <f t="shared" si="89"/>
        <v>0</v>
      </c>
      <c r="W590" t="b">
        <f t="shared" si="92"/>
        <v>0</v>
      </c>
      <c r="X590" t="b">
        <f t="shared" si="90"/>
        <v>0</v>
      </c>
      <c r="Y590" t="b">
        <f t="shared" si="94"/>
        <v>0</v>
      </c>
      <c r="AA590" t="b">
        <f t="shared" si="95"/>
        <v>0</v>
      </c>
      <c r="AF590" s="10">
        <v>0</v>
      </c>
      <c r="AG590" s="10">
        <v>0</v>
      </c>
      <c r="AH590" s="10">
        <v>0</v>
      </c>
      <c r="AI590" s="10">
        <v>0</v>
      </c>
      <c r="AJ590" s="10">
        <v>0</v>
      </c>
      <c r="AK590" s="10">
        <v>0</v>
      </c>
    </row>
    <row r="591" spans="1:37" hidden="1" outlineLevel="1" x14ac:dyDescent="0.35">
      <c r="A591" s="22">
        <v>2566</v>
      </c>
      <c r="B591" s="19" t="s">
        <v>789</v>
      </c>
      <c r="C591" s="19" t="s">
        <v>452</v>
      </c>
      <c r="D591" s="8" t="s">
        <v>146</v>
      </c>
      <c r="E591" s="9">
        <v>180</v>
      </c>
      <c r="F591" s="8" t="s">
        <v>136</v>
      </c>
      <c r="G591" s="9">
        <v>37.696349065004448</v>
      </c>
      <c r="H591" s="9">
        <v>0</v>
      </c>
      <c r="I591" s="10">
        <v>4096.4652715939446</v>
      </c>
      <c r="K591" s="10">
        <v>0</v>
      </c>
      <c r="L591" s="10">
        <v>0</v>
      </c>
      <c r="M591" s="9">
        <v>0</v>
      </c>
      <c r="N591" s="9">
        <v>0</v>
      </c>
      <c r="O591" s="14">
        <f t="shared" ref="O591:O601" si="97">Q591*E591</f>
        <v>0</v>
      </c>
      <c r="Q591" s="28">
        <f>_xlfn.XLOOKUP(A591,'[1]Coney Island Sites-Sandy Work C'!$B:$B,'[1]Coney Island Sites-Sandy Work C'!$M:$M,0)</f>
        <v>0</v>
      </c>
      <c r="R591" s="33">
        <f>_xlfn.XLOOKUP(A591,'[1]Coney Island Sites-Sandy Work C'!$B:$B,'[1]Coney Island Sites-Sandy Work C'!$D:$D,0)</f>
        <v>12713</v>
      </c>
      <c r="S591" s="33">
        <f t="shared" si="91"/>
        <v>0</v>
      </c>
      <c r="U591" t="b">
        <f t="shared" si="93"/>
        <v>0</v>
      </c>
      <c r="V591" t="b">
        <f t="shared" si="89"/>
        <v>0</v>
      </c>
      <c r="W591" t="b">
        <f t="shared" si="92"/>
        <v>0</v>
      </c>
      <c r="X591" t="b">
        <f t="shared" si="90"/>
        <v>0</v>
      </c>
      <c r="Y591" t="b">
        <f t="shared" si="94"/>
        <v>0</v>
      </c>
      <c r="AA591" t="b">
        <f t="shared" si="95"/>
        <v>0</v>
      </c>
      <c r="AF591" s="10">
        <v>0</v>
      </c>
      <c r="AG591" s="10">
        <v>0</v>
      </c>
      <c r="AH591" s="10">
        <v>0</v>
      </c>
      <c r="AI591" s="10">
        <v>0</v>
      </c>
      <c r="AJ591" s="10">
        <v>0</v>
      </c>
      <c r="AK591" s="10">
        <v>0</v>
      </c>
    </row>
    <row r="592" spans="1:37" hidden="1" outlineLevel="1" x14ac:dyDescent="0.35">
      <c r="A592" s="22">
        <v>2732</v>
      </c>
      <c r="B592" s="19" t="s">
        <v>789</v>
      </c>
      <c r="C592" s="19" t="s">
        <v>452</v>
      </c>
      <c r="D592" s="8" t="s">
        <v>147</v>
      </c>
      <c r="E592" s="9">
        <v>220</v>
      </c>
      <c r="F592" s="8" t="s">
        <v>136</v>
      </c>
      <c r="G592" s="9">
        <v>46.07331552389433</v>
      </c>
      <c r="H592" s="9">
        <v>0</v>
      </c>
      <c r="I592" s="10">
        <v>5006.790887503711</v>
      </c>
      <c r="K592" s="10">
        <v>0</v>
      </c>
      <c r="L592" s="10">
        <v>0</v>
      </c>
      <c r="M592" s="9">
        <v>0</v>
      </c>
      <c r="N592" s="9">
        <v>0</v>
      </c>
      <c r="O592" s="14">
        <f t="shared" si="97"/>
        <v>0</v>
      </c>
      <c r="Q592" s="28">
        <f>_xlfn.XLOOKUP(A592,'[1]Coney Island Sites-Sandy Work C'!$B:$B,'[1]Coney Island Sites-Sandy Work C'!$M:$M,0)</f>
        <v>0</v>
      </c>
      <c r="R592" s="33">
        <f>_xlfn.XLOOKUP(A592,'[1]Coney Island Sites-Sandy Work C'!$B:$B,'[1]Coney Island Sites-Sandy Work C'!$D:$D,0)</f>
        <v>15538</v>
      </c>
      <c r="S592" s="33">
        <f t="shared" si="91"/>
        <v>0</v>
      </c>
      <c r="U592" t="b">
        <f t="shared" si="93"/>
        <v>0</v>
      </c>
      <c r="V592" t="b">
        <f t="shared" si="89"/>
        <v>0</v>
      </c>
      <c r="W592" t="b">
        <f t="shared" si="92"/>
        <v>0</v>
      </c>
      <c r="X592" t="b">
        <f t="shared" si="90"/>
        <v>0</v>
      </c>
      <c r="Y592" t="b">
        <f t="shared" si="94"/>
        <v>0</v>
      </c>
      <c r="AA592" t="b">
        <f t="shared" si="95"/>
        <v>0</v>
      </c>
      <c r="AF592" s="10">
        <v>0</v>
      </c>
      <c r="AG592" s="10">
        <v>0</v>
      </c>
      <c r="AH592" s="10">
        <v>0</v>
      </c>
      <c r="AI592" s="10">
        <v>0</v>
      </c>
      <c r="AJ592" s="10">
        <v>0</v>
      </c>
      <c r="AK592" s="10">
        <v>0</v>
      </c>
    </row>
    <row r="593" spans="1:37" hidden="1" outlineLevel="1" x14ac:dyDescent="0.35">
      <c r="A593" s="22">
        <v>2904</v>
      </c>
      <c r="B593" s="19" t="s">
        <v>789</v>
      </c>
      <c r="C593" s="19" t="s">
        <v>452</v>
      </c>
      <c r="D593" s="8" t="s">
        <v>148</v>
      </c>
      <c r="E593" s="9">
        <v>250</v>
      </c>
      <c r="F593" s="8" t="s">
        <v>136</v>
      </c>
      <c r="G593" s="9">
        <v>52.356040368061727</v>
      </c>
      <c r="H593" s="9">
        <v>0</v>
      </c>
      <c r="I593" s="10">
        <v>5689.5350994360342</v>
      </c>
      <c r="K593" s="10">
        <v>5757.3349460683503</v>
      </c>
      <c r="L593" s="10">
        <v>0</v>
      </c>
      <c r="M593" s="9">
        <v>250</v>
      </c>
      <c r="N593" s="9">
        <v>52.356040368061727</v>
      </c>
      <c r="O593" s="14">
        <f t="shared" si="97"/>
        <v>225</v>
      </c>
      <c r="Q593" s="28">
        <f>_xlfn.XLOOKUP(A593,'[1]Coney Island Sites-Sandy Work C'!$B:$B,'[1]Coney Island Sites-Sandy Work C'!$M:$M,0)</f>
        <v>0.9</v>
      </c>
      <c r="R593" s="33">
        <f>_xlfn.XLOOKUP(A593,'[1]Coney Island Sites-Sandy Work C'!$B:$B,'[1]Coney Island Sites-Sandy Work C'!$D:$D,0)</f>
        <v>17656</v>
      </c>
      <c r="S593" s="33">
        <f t="shared" si="91"/>
        <v>15890.4</v>
      </c>
      <c r="U593" t="b">
        <f t="shared" si="93"/>
        <v>1</v>
      </c>
      <c r="V593" t="b">
        <f t="shared" si="89"/>
        <v>1</v>
      </c>
      <c r="W593" t="b">
        <f t="shared" si="92"/>
        <v>0</v>
      </c>
      <c r="X593" t="b">
        <f t="shared" si="90"/>
        <v>1</v>
      </c>
      <c r="Y593" t="b">
        <f t="shared" si="94"/>
        <v>0</v>
      </c>
      <c r="AA593" t="b">
        <f t="shared" si="95"/>
        <v>0</v>
      </c>
      <c r="AF593" s="10">
        <v>0</v>
      </c>
      <c r="AG593" s="10">
        <v>0</v>
      </c>
      <c r="AH593" s="10">
        <v>0</v>
      </c>
      <c r="AI593" s="10">
        <v>0</v>
      </c>
      <c r="AJ593" s="10">
        <v>0</v>
      </c>
      <c r="AK593" s="10">
        <v>0</v>
      </c>
    </row>
    <row r="594" spans="1:37" hidden="1" outlineLevel="1" x14ac:dyDescent="0.35">
      <c r="A594" s="22">
        <v>3078</v>
      </c>
      <c r="B594" s="19" t="s">
        <v>789</v>
      </c>
      <c r="C594" s="19" t="s">
        <v>452</v>
      </c>
      <c r="D594" s="8" t="s">
        <v>149</v>
      </c>
      <c r="E594" s="9">
        <v>250</v>
      </c>
      <c r="F594" s="8" t="s">
        <v>136</v>
      </c>
      <c r="G594" s="9">
        <v>52.356040368061727</v>
      </c>
      <c r="H594" s="9">
        <v>0</v>
      </c>
      <c r="I594" s="10">
        <v>5689.5350994360342</v>
      </c>
      <c r="K594" s="10">
        <v>5757.3349460683503</v>
      </c>
      <c r="L594" s="10">
        <v>0</v>
      </c>
      <c r="M594" s="9">
        <v>250</v>
      </c>
      <c r="N594" s="9">
        <v>52.356040368061727</v>
      </c>
      <c r="O594" s="14">
        <f t="shared" si="97"/>
        <v>250</v>
      </c>
      <c r="Q594" s="28">
        <f>_xlfn.XLOOKUP(A594,'[1]Coney Island Sites-Sandy Work C'!$B:$B,'[1]Coney Island Sites-Sandy Work C'!$M:$M,0)</f>
        <v>1</v>
      </c>
      <c r="R594" s="33">
        <f>_xlfn.XLOOKUP(A594,'[1]Coney Island Sites-Sandy Work C'!$B:$B,'[1]Coney Island Sites-Sandy Work C'!$D:$D,0)</f>
        <v>17656</v>
      </c>
      <c r="S594" s="33">
        <f t="shared" si="91"/>
        <v>17656</v>
      </c>
      <c r="U594" t="b">
        <f t="shared" si="93"/>
        <v>1</v>
      </c>
      <c r="V594" t="b">
        <f t="shared" si="89"/>
        <v>1</v>
      </c>
      <c r="W594" t="b">
        <f t="shared" si="92"/>
        <v>0</v>
      </c>
      <c r="X594" t="b">
        <f t="shared" si="90"/>
        <v>1</v>
      </c>
      <c r="Y594" t="b">
        <f t="shared" si="94"/>
        <v>0</v>
      </c>
      <c r="AA594" t="b">
        <f t="shared" si="95"/>
        <v>0</v>
      </c>
      <c r="AF594" s="10">
        <v>0</v>
      </c>
      <c r="AG594" s="10">
        <v>0</v>
      </c>
      <c r="AH594" s="10">
        <v>0</v>
      </c>
      <c r="AI594" s="10">
        <v>0</v>
      </c>
      <c r="AJ594" s="10">
        <v>0</v>
      </c>
      <c r="AK594" s="10">
        <v>0</v>
      </c>
    </row>
    <row r="595" spans="1:37" hidden="1" outlineLevel="1" x14ac:dyDescent="0.35">
      <c r="A595" s="22">
        <v>631</v>
      </c>
      <c r="B595" s="19" t="s">
        <v>789</v>
      </c>
      <c r="C595" s="19" t="s">
        <v>452</v>
      </c>
      <c r="D595" s="8" t="s">
        <v>139</v>
      </c>
      <c r="E595" s="9">
        <v>160</v>
      </c>
      <c r="F595" s="8" t="s">
        <v>136</v>
      </c>
      <c r="G595" s="9">
        <v>33.507865835559507</v>
      </c>
      <c r="H595" s="9">
        <v>0</v>
      </c>
      <c r="I595" s="10">
        <v>3641.3024636390619</v>
      </c>
      <c r="K595" s="10">
        <v>3684.6943654837441</v>
      </c>
      <c r="L595" s="10">
        <v>0</v>
      </c>
      <c r="M595" s="9">
        <v>160</v>
      </c>
      <c r="N595" s="9">
        <v>33.507865835559507</v>
      </c>
      <c r="O595" s="14">
        <f t="shared" si="97"/>
        <v>152</v>
      </c>
      <c r="Q595" s="28">
        <f>_xlfn.XLOOKUP(A595,'[1]Coney Island Sites-Sandy Work C'!$B:$B,'[1]Coney Island Sites-Sandy Work C'!$M:$M,0)</f>
        <v>0.95</v>
      </c>
      <c r="R595" s="33">
        <f>_xlfn.XLOOKUP(A595,'[1]Coney Island Sites-Sandy Work C'!$B:$B,'[1]Coney Island Sites-Sandy Work C'!$D:$D,0)</f>
        <v>11300</v>
      </c>
      <c r="S595" s="33">
        <f t="shared" si="91"/>
        <v>10735</v>
      </c>
      <c r="U595" t="b">
        <f t="shared" si="93"/>
        <v>1</v>
      </c>
      <c r="V595" t="b">
        <f t="shared" si="89"/>
        <v>1</v>
      </c>
      <c r="W595" t="b">
        <f t="shared" si="92"/>
        <v>0</v>
      </c>
      <c r="X595" t="b">
        <f t="shared" si="90"/>
        <v>1</v>
      </c>
      <c r="Y595" t="b">
        <f t="shared" si="94"/>
        <v>0</v>
      </c>
      <c r="AA595" t="b">
        <f t="shared" si="95"/>
        <v>0</v>
      </c>
      <c r="AF595" s="10">
        <v>0</v>
      </c>
      <c r="AG595" s="10">
        <v>0</v>
      </c>
      <c r="AH595" s="10">
        <v>0</v>
      </c>
      <c r="AI595" s="10">
        <v>0</v>
      </c>
      <c r="AJ595" s="10">
        <v>0</v>
      </c>
      <c r="AK595" s="10">
        <v>0</v>
      </c>
    </row>
    <row r="596" spans="1:37" hidden="1" outlineLevel="1" x14ac:dyDescent="0.35">
      <c r="A596" s="22">
        <v>812</v>
      </c>
      <c r="B596" s="19" t="s">
        <v>789</v>
      </c>
      <c r="C596" s="19" t="s">
        <v>452</v>
      </c>
      <c r="D596" s="8" t="s">
        <v>140</v>
      </c>
      <c r="E596" s="9">
        <v>160</v>
      </c>
      <c r="F596" s="8" t="s">
        <v>136</v>
      </c>
      <c r="G596" s="9">
        <v>33.507865835559507</v>
      </c>
      <c r="H596" s="9">
        <v>0</v>
      </c>
      <c r="I596" s="10">
        <v>3641.3024636390619</v>
      </c>
      <c r="K596" s="10">
        <v>3684.6943654837441</v>
      </c>
      <c r="L596" s="10">
        <v>0</v>
      </c>
      <c r="M596" s="9">
        <v>160</v>
      </c>
      <c r="N596" s="9">
        <v>33.507865835559507</v>
      </c>
      <c r="O596" s="14">
        <f t="shared" si="97"/>
        <v>128</v>
      </c>
      <c r="Q596" s="28">
        <f>_xlfn.XLOOKUP(A596,'[1]Coney Island Sites-Sandy Work C'!$B:$B,'[1]Coney Island Sites-Sandy Work C'!$M:$M,0)</f>
        <v>0.8</v>
      </c>
      <c r="R596" s="33">
        <f>_xlfn.XLOOKUP(A596,'[1]Coney Island Sites-Sandy Work C'!$B:$B,'[1]Coney Island Sites-Sandy Work C'!$D:$D,0)</f>
        <v>11300</v>
      </c>
      <c r="S596" s="33">
        <f t="shared" si="91"/>
        <v>9040</v>
      </c>
      <c r="U596" t="b">
        <f t="shared" si="93"/>
        <v>1</v>
      </c>
      <c r="V596" t="b">
        <f t="shared" si="89"/>
        <v>1</v>
      </c>
      <c r="W596" t="b">
        <f t="shared" si="92"/>
        <v>0</v>
      </c>
      <c r="X596" t="b">
        <f t="shared" si="90"/>
        <v>1</v>
      </c>
      <c r="Y596" t="b">
        <f t="shared" si="94"/>
        <v>0</v>
      </c>
      <c r="AA596" t="b">
        <f t="shared" si="95"/>
        <v>0</v>
      </c>
      <c r="AF596" s="10">
        <v>0</v>
      </c>
      <c r="AG596" s="10">
        <v>0</v>
      </c>
      <c r="AH596" s="10">
        <v>0</v>
      </c>
      <c r="AI596" s="10">
        <v>0</v>
      </c>
      <c r="AJ596" s="10">
        <v>0</v>
      </c>
      <c r="AK596" s="10">
        <v>0</v>
      </c>
    </row>
    <row r="597" spans="1:37" hidden="1" outlineLevel="1" x14ac:dyDescent="0.35">
      <c r="A597" s="22">
        <v>992</v>
      </c>
      <c r="B597" s="19" t="s">
        <v>789</v>
      </c>
      <c r="C597" s="19" t="s">
        <v>452</v>
      </c>
      <c r="D597" s="8" t="s">
        <v>141</v>
      </c>
      <c r="E597" s="9">
        <v>160</v>
      </c>
      <c r="F597" s="8" t="s">
        <v>136</v>
      </c>
      <c r="G597" s="9">
        <v>33.507865835559507</v>
      </c>
      <c r="H597" s="9">
        <v>0</v>
      </c>
      <c r="I597" s="10">
        <v>3641.3024636390619</v>
      </c>
      <c r="K597" s="10">
        <v>0</v>
      </c>
      <c r="L597" s="10">
        <v>0</v>
      </c>
      <c r="M597" s="9">
        <v>0</v>
      </c>
      <c r="N597" s="9">
        <v>0</v>
      </c>
      <c r="O597" s="14">
        <f t="shared" si="97"/>
        <v>40</v>
      </c>
      <c r="Q597" s="28">
        <f>_xlfn.XLOOKUP(A597,'[1]Coney Island Sites-Sandy Work C'!$B:$B,'[1]Coney Island Sites-Sandy Work C'!$M:$M,0)</f>
        <v>0.25</v>
      </c>
      <c r="R597" s="33">
        <f>_xlfn.XLOOKUP(A597,'[1]Coney Island Sites-Sandy Work C'!$B:$B,'[1]Coney Island Sites-Sandy Work C'!$D:$D,0)</f>
        <v>11300</v>
      </c>
      <c r="S597" s="33">
        <f t="shared" si="91"/>
        <v>2825</v>
      </c>
      <c r="U597" t="b">
        <f t="shared" si="93"/>
        <v>0</v>
      </c>
      <c r="V597" t="b">
        <f t="shared" si="89"/>
        <v>0</v>
      </c>
      <c r="W597" t="b">
        <f t="shared" si="92"/>
        <v>0</v>
      </c>
      <c r="X597" t="b">
        <f t="shared" si="90"/>
        <v>0</v>
      </c>
      <c r="Y597" t="b">
        <f t="shared" si="94"/>
        <v>0</v>
      </c>
      <c r="AA597" t="b">
        <f t="shared" si="95"/>
        <v>0</v>
      </c>
      <c r="AF597" s="10">
        <v>0</v>
      </c>
      <c r="AG597" s="10">
        <v>0</v>
      </c>
      <c r="AH597" s="10">
        <v>0</v>
      </c>
      <c r="AI597" s="10">
        <v>0</v>
      </c>
      <c r="AJ597" s="10">
        <v>0</v>
      </c>
      <c r="AK597" s="10">
        <v>0</v>
      </c>
    </row>
    <row r="598" spans="1:37" hidden="1" outlineLevel="1" x14ac:dyDescent="0.35">
      <c r="A598" s="22">
        <v>1175</v>
      </c>
      <c r="B598" s="19" t="s">
        <v>789</v>
      </c>
      <c r="C598" s="19" t="s">
        <v>452</v>
      </c>
      <c r="D598" s="8" t="s">
        <v>142</v>
      </c>
      <c r="E598" s="9">
        <v>160</v>
      </c>
      <c r="F598" s="8" t="s">
        <v>136</v>
      </c>
      <c r="G598" s="9">
        <v>33.507865835559507</v>
      </c>
      <c r="H598" s="9">
        <v>0</v>
      </c>
      <c r="I598" s="10">
        <v>3641.3024636390619</v>
      </c>
      <c r="K598" s="10">
        <v>0</v>
      </c>
      <c r="L598" s="10">
        <v>0</v>
      </c>
      <c r="M598" s="9">
        <v>0</v>
      </c>
      <c r="N598" s="9">
        <v>0</v>
      </c>
      <c r="O598" s="14">
        <f t="shared" si="97"/>
        <v>0</v>
      </c>
      <c r="Q598" s="28">
        <f>_xlfn.XLOOKUP(A598,'[1]Coney Island Sites-Sandy Work C'!$B:$B,'[1]Coney Island Sites-Sandy Work C'!$M:$M,0)</f>
        <v>0</v>
      </c>
      <c r="R598" s="33">
        <f>_xlfn.XLOOKUP(A598,'[1]Coney Island Sites-Sandy Work C'!$B:$B,'[1]Coney Island Sites-Sandy Work C'!$D:$D,0)</f>
        <v>11300</v>
      </c>
      <c r="S598" s="33">
        <f t="shared" si="91"/>
        <v>0</v>
      </c>
      <c r="U598" t="b">
        <f t="shared" si="93"/>
        <v>0</v>
      </c>
      <c r="V598" t="b">
        <f t="shared" si="89"/>
        <v>0</v>
      </c>
      <c r="W598" t="b">
        <f t="shared" si="92"/>
        <v>0</v>
      </c>
      <c r="X598" t="b">
        <f t="shared" si="90"/>
        <v>0</v>
      </c>
      <c r="Y598" t="b">
        <f t="shared" si="94"/>
        <v>0</v>
      </c>
      <c r="AA598" t="b">
        <f t="shared" si="95"/>
        <v>0</v>
      </c>
      <c r="AF598" s="10">
        <v>0</v>
      </c>
      <c r="AG598" s="10">
        <v>0</v>
      </c>
      <c r="AH598" s="10">
        <v>0</v>
      </c>
      <c r="AI598" s="10">
        <v>0</v>
      </c>
      <c r="AJ598" s="10">
        <v>0</v>
      </c>
      <c r="AK598" s="10">
        <v>0</v>
      </c>
    </row>
    <row r="599" spans="1:37" hidden="1" outlineLevel="1" x14ac:dyDescent="0.35">
      <c r="A599" s="22">
        <v>1359</v>
      </c>
      <c r="B599" s="19" t="s">
        <v>789</v>
      </c>
      <c r="C599" s="19" t="s">
        <v>452</v>
      </c>
      <c r="D599" s="8" t="s">
        <v>143</v>
      </c>
      <c r="E599" s="9">
        <v>160</v>
      </c>
      <c r="F599" s="8" t="s">
        <v>136</v>
      </c>
      <c r="G599" s="9">
        <v>33.507865835559507</v>
      </c>
      <c r="H599" s="9">
        <v>0</v>
      </c>
      <c r="I599" s="10">
        <v>3641.3024636390619</v>
      </c>
      <c r="K599" s="10">
        <v>0</v>
      </c>
      <c r="L599" s="10">
        <v>0</v>
      </c>
      <c r="M599" s="9">
        <v>0</v>
      </c>
      <c r="N599" s="9">
        <v>0</v>
      </c>
      <c r="O599" s="14">
        <f t="shared" si="97"/>
        <v>0</v>
      </c>
      <c r="Q599" s="28">
        <f>_xlfn.XLOOKUP(A599,'[1]Coney Island Sites-Sandy Work C'!$B:$B,'[1]Coney Island Sites-Sandy Work C'!$M:$M,0)</f>
        <v>0</v>
      </c>
      <c r="R599" s="33">
        <f>_xlfn.XLOOKUP(A599,'[1]Coney Island Sites-Sandy Work C'!$B:$B,'[1]Coney Island Sites-Sandy Work C'!$D:$D,0)</f>
        <v>11300</v>
      </c>
      <c r="S599" s="33">
        <f t="shared" si="91"/>
        <v>0</v>
      </c>
      <c r="U599" t="b">
        <f t="shared" si="93"/>
        <v>0</v>
      </c>
      <c r="V599" t="b">
        <f t="shared" si="89"/>
        <v>0</v>
      </c>
      <c r="W599" t="b">
        <f t="shared" si="92"/>
        <v>0</v>
      </c>
      <c r="X599" t="b">
        <f t="shared" si="90"/>
        <v>0</v>
      </c>
      <c r="Y599" t="b">
        <f t="shared" si="94"/>
        <v>0</v>
      </c>
      <c r="AA599" t="b">
        <f t="shared" si="95"/>
        <v>0</v>
      </c>
      <c r="AF599" s="10">
        <v>0</v>
      </c>
      <c r="AG599" s="10">
        <v>0</v>
      </c>
      <c r="AH599" s="10">
        <v>0</v>
      </c>
      <c r="AI599" s="10">
        <v>0</v>
      </c>
      <c r="AJ599" s="10">
        <v>0</v>
      </c>
      <c r="AK599" s="10">
        <v>0</v>
      </c>
    </row>
    <row r="600" spans="1:37" hidden="1" outlineLevel="1" x14ac:dyDescent="0.35">
      <c r="A600" s="22">
        <v>1543</v>
      </c>
      <c r="B600" s="19" t="s">
        <v>789</v>
      </c>
      <c r="C600" s="19" t="s">
        <v>452</v>
      </c>
      <c r="D600" s="8" t="s">
        <v>144</v>
      </c>
      <c r="E600" s="9">
        <v>280</v>
      </c>
      <c r="F600" s="8" t="s">
        <v>136</v>
      </c>
      <c r="G600" s="9">
        <v>58.638765212229153</v>
      </c>
      <c r="H600" s="9">
        <v>0</v>
      </c>
      <c r="I600" s="10">
        <v>6372.2793113683592</v>
      </c>
      <c r="K600" s="10">
        <v>0</v>
      </c>
      <c r="L600" s="10">
        <v>0</v>
      </c>
      <c r="M600" s="9">
        <v>0</v>
      </c>
      <c r="N600" s="9">
        <v>0</v>
      </c>
      <c r="O600" s="14">
        <f t="shared" si="97"/>
        <v>0</v>
      </c>
      <c r="Q600" s="28">
        <f>_xlfn.XLOOKUP(A600,'[1]Coney Island Sites-Sandy Work C'!$B:$B,'[1]Coney Island Sites-Sandy Work C'!$M:$M,0)</f>
        <v>0</v>
      </c>
      <c r="R600" s="33">
        <f>_xlfn.XLOOKUP(A600,'[1]Coney Island Sites-Sandy Work C'!$B:$B,'[1]Coney Island Sites-Sandy Work C'!$D:$D,0)</f>
        <v>19775</v>
      </c>
      <c r="S600" s="33">
        <f t="shared" si="91"/>
        <v>0</v>
      </c>
      <c r="U600" t="b">
        <f t="shared" si="93"/>
        <v>0</v>
      </c>
      <c r="V600" t="b">
        <f t="shared" si="89"/>
        <v>0</v>
      </c>
      <c r="W600" t="b">
        <f t="shared" si="92"/>
        <v>0</v>
      </c>
      <c r="X600" t="b">
        <f t="shared" si="90"/>
        <v>0</v>
      </c>
      <c r="Y600" t="b">
        <f t="shared" si="94"/>
        <v>0</v>
      </c>
      <c r="AA600" t="b">
        <f t="shared" si="95"/>
        <v>0</v>
      </c>
      <c r="AF600" s="10">
        <v>0</v>
      </c>
      <c r="AG600" s="10">
        <v>0</v>
      </c>
      <c r="AH600" s="10">
        <v>0</v>
      </c>
      <c r="AI600" s="10">
        <v>0</v>
      </c>
      <c r="AJ600" s="10">
        <v>0</v>
      </c>
      <c r="AK600" s="10">
        <v>0</v>
      </c>
    </row>
    <row r="601" spans="1:37" hidden="1" outlineLevel="1" x14ac:dyDescent="0.35">
      <c r="A601" s="22">
        <v>2316</v>
      </c>
      <c r="B601" s="19" t="s">
        <v>789</v>
      </c>
      <c r="C601" s="19" t="s">
        <v>452</v>
      </c>
      <c r="D601" s="8" t="s">
        <v>150</v>
      </c>
      <c r="E601" s="9">
        <v>1060</v>
      </c>
      <c r="F601" s="8" t="s">
        <v>136</v>
      </c>
      <c r="G601" s="9">
        <v>221.98961116058169</v>
      </c>
      <c r="H601" s="9">
        <v>0</v>
      </c>
      <c r="I601" s="10">
        <v>24123.628821608789</v>
      </c>
      <c r="K601" s="10">
        <v>0</v>
      </c>
      <c r="L601" s="10">
        <v>0</v>
      </c>
      <c r="M601" s="9">
        <v>0</v>
      </c>
      <c r="N601" s="9">
        <v>0</v>
      </c>
      <c r="O601" s="14">
        <f t="shared" si="97"/>
        <v>0</v>
      </c>
      <c r="Q601" s="28">
        <f>_xlfn.XLOOKUP(A601,'[1]Coney Island Sites-Sandy Work C'!$B:$B,'[1]Coney Island Sites-Sandy Work C'!$M:$M,0)</f>
        <v>0</v>
      </c>
      <c r="R601" s="33">
        <f>_xlfn.XLOOKUP(A601,'[1]Coney Island Sites-Sandy Work C'!$B:$B,'[1]Coney Island Sites-Sandy Work C'!$D:$D,0)</f>
        <v>4025</v>
      </c>
      <c r="S601" s="33">
        <f t="shared" si="91"/>
        <v>0</v>
      </c>
      <c r="U601" t="b">
        <f t="shared" si="93"/>
        <v>0</v>
      </c>
      <c r="V601" t="b">
        <f t="shared" si="89"/>
        <v>0</v>
      </c>
      <c r="W601" t="b">
        <f t="shared" si="92"/>
        <v>0</v>
      </c>
      <c r="X601" t="b">
        <f t="shared" si="90"/>
        <v>0</v>
      </c>
      <c r="Y601" t="b">
        <f t="shared" si="94"/>
        <v>0</v>
      </c>
      <c r="AA601" t="b">
        <f t="shared" si="95"/>
        <v>0</v>
      </c>
      <c r="AF601" s="10">
        <v>0</v>
      </c>
      <c r="AG601" s="10">
        <v>0</v>
      </c>
      <c r="AH601" s="10">
        <v>0</v>
      </c>
      <c r="AI601" s="10">
        <v>0</v>
      </c>
      <c r="AJ601" s="10">
        <v>0</v>
      </c>
      <c r="AK601" s="10">
        <v>0</v>
      </c>
    </row>
    <row r="602" spans="1:37" hidden="1" collapsed="1" x14ac:dyDescent="0.35">
      <c r="A602" s="21">
        <v>0</v>
      </c>
      <c r="B602" s="18" t="s">
        <v>789</v>
      </c>
      <c r="C602" s="37" t="s">
        <v>454</v>
      </c>
      <c r="D602" s="5" t="s">
        <v>455</v>
      </c>
      <c r="E602" s="6">
        <v>2125</v>
      </c>
      <c r="F602" s="5" t="s">
        <v>136</v>
      </c>
      <c r="G602" s="6">
        <v>566.66</v>
      </c>
      <c r="H602" s="6">
        <v>3.750044118166096</v>
      </c>
      <c r="I602" s="7">
        <v>54203.86</v>
      </c>
      <c r="J602" s="40">
        <f>K602/N602</f>
        <v>113.79165562913907</v>
      </c>
      <c r="K602" s="7">
        <v>17182.54</v>
      </c>
      <c r="L602" s="7">
        <v>17182.54</v>
      </c>
      <c r="M602" s="6">
        <v>560</v>
      </c>
      <c r="N602" s="6">
        <v>151</v>
      </c>
      <c r="Q602" s="27">
        <f>_xlfn.XLOOKUP(A602,'[1]Coney Island Sites-Sandy Work C'!$B:$B,'[1]Coney Island Sites-Sandy Work C'!$M:$M,0)</f>
        <v>0</v>
      </c>
      <c r="R602" s="32">
        <f>_xlfn.XLOOKUP(A602,'[1]Coney Island Sites-Sandy Work C'!$B:$B,'[1]Coney Island Sites-Sandy Work C'!$D:$D,0)</f>
        <v>0</v>
      </c>
      <c r="S602" s="32">
        <f t="shared" si="91"/>
        <v>0</v>
      </c>
      <c r="U602" t="b">
        <f t="shared" si="93"/>
        <v>0</v>
      </c>
      <c r="V602" t="b">
        <f t="shared" si="89"/>
        <v>1</v>
      </c>
      <c r="W602" t="b">
        <f t="shared" si="92"/>
        <v>0</v>
      </c>
      <c r="X602" t="b">
        <f t="shared" si="90"/>
        <v>0</v>
      </c>
      <c r="Y602" t="b">
        <f t="shared" si="94"/>
        <v>0</v>
      </c>
      <c r="AA602" t="b">
        <f t="shared" si="95"/>
        <v>0</v>
      </c>
      <c r="AF602" s="7">
        <v>54203.86</v>
      </c>
      <c r="AG602" s="7">
        <v>0</v>
      </c>
      <c r="AH602" s="7">
        <v>0</v>
      </c>
      <c r="AI602" s="7">
        <v>0</v>
      </c>
      <c r="AJ602" s="7">
        <v>0</v>
      </c>
      <c r="AK602" s="7">
        <v>0</v>
      </c>
    </row>
    <row r="603" spans="1:37" hidden="1" outlineLevel="1" x14ac:dyDescent="0.35">
      <c r="A603" s="22">
        <v>1033</v>
      </c>
      <c r="B603" s="19" t="s">
        <v>789</v>
      </c>
      <c r="C603" s="19" t="s">
        <v>454</v>
      </c>
      <c r="D603" s="8" t="s">
        <v>145</v>
      </c>
      <c r="E603" s="9">
        <v>180</v>
      </c>
      <c r="F603" s="8" t="s">
        <v>136</v>
      </c>
      <c r="G603" s="9">
        <v>47.999435294117639</v>
      </c>
      <c r="H603" s="9">
        <v>0</v>
      </c>
      <c r="I603" s="10">
        <v>4591.3857882352941</v>
      </c>
      <c r="K603" s="10">
        <v>0</v>
      </c>
      <c r="L603" s="10">
        <v>0</v>
      </c>
      <c r="M603" s="9">
        <v>0</v>
      </c>
      <c r="N603" s="9">
        <v>0</v>
      </c>
      <c r="Q603" s="28">
        <f>_xlfn.XLOOKUP(A603,'[1]Coney Island Sites-Sandy Work C'!$B:$B,'[1]Coney Island Sites-Sandy Work C'!$M:$M,0)</f>
        <v>0</v>
      </c>
      <c r="R603" s="33">
        <f>_xlfn.XLOOKUP(A603,'[1]Coney Island Sites-Sandy Work C'!$B:$B,'[1]Coney Island Sites-Sandy Work C'!$D:$D,0)</f>
        <v>7542</v>
      </c>
      <c r="S603" s="33">
        <f t="shared" si="91"/>
        <v>0</v>
      </c>
      <c r="U603" t="b">
        <f t="shared" si="93"/>
        <v>0</v>
      </c>
      <c r="V603" t="b">
        <f t="shared" si="89"/>
        <v>0</v>
      </c>
      <c r="W603" t="b">
        <f t="shared" si="92"/>
        <v>0</v>
      </c>
      <c r="X603" t="b">
        <f t="shared" si="90"/>
        <v>0</v>
      </c>
      <c r="Y603" t="b">
        <f t="shared" si="94"/>
        <v>0</v>
      </c>
      <c r="AA603" t="b">
        <f t="shared" si="95"/>
        <v>0</v>
      </c>
      <c r="AF603" s="10">
        <v>0</v>
      </c>
      <c r="AG603" s="10">
        <v>0</v>
      </c>
      <c r="AH603" s="10">
        <v>0</v>
      </c>
      <c r="AI603" s="10">
        <v>0</v>
      </c>
      <c r="AJ603" s="10">
        <v>0</v>
      </c>
      <c r="AK603" s="10">
        <v>0</v>
      </c>
    </row>
    <row r="604" spans="1:37" hidden="1" outlineLevel="1" x14ac:dyDescent="0.35">
      <c r="A604" s="22">
        <v>2567</v>
      </c>
      <c r="B604" s="19" t="s">
        <v>789</v>
      </c>
      <c r="C604" s="19" t="s">
        <v>454</v>
      </c>
      <c r="D604" s="8" t="s">
        <v>146</v>
      </c>
      <c r="E604" s="9">
        <v>120</v>
      </c>
      <c r="F604" s="8" t="s">
        <v>136</v>
      </c>
      <c r="G604" s="9">
        <v>31.99962352941176</v>
      </c>
      <c r="H604" s="9">
        <v>0</v>
      </c>
      <c r="I604" s="10">
        <v>3060.9238588235289</v>
      </c>
      <c r="K604" s="10">
        <v>0</v>
      </c>
      <c r="L604" s="10">
        <v>0</v>
      </c>
      <c r="M604" s="9">
        <v>0</v>
      </c>
      <c r="N604" s="9">
        <v>0</v>
      </c>
      <c r="Q604" s="28">
        <f>_xlfn.XLOOKUP(A604,'[1]Coney Island Sites-Sandy Work C'!$B:$B,'[1]Coney Island Sites-Sandy Work C'!$M:$M,0)</f>
        <v>0</v>
      </c>
      <c r="R604" s="33">
        <f>_xlfn.XLOOKUP(A604,'[1]Coney Island Sites-Sandy Work C'!$B:$B,'[1]Coney Island Sites-Sandy Work C'!$D:$D,0)</f>
        <v>5028</v>
      </c>
      <c r="S604" s="33">
        <f t="shared" si="91"/>
        <v>0</v>
      </c>
      <c r="U604" t="b">
        <f t="shared" si="93"/>
        <v>0</v>
      </c>
      <c r="V604" t="b">
        <f t="shared" si="89"/>
        <v>0</v>
      </c>
      <c r="W604" t="b">
        <f t="shared" si="92"/>
        <v>0</v>
      </c>
      <c r="X604" t="b">
        <f t="shared" si="90"/>
        <v>0</v>
      </c>
      <c r="Y604" t="b">
        <f t="shared" si="94"/>
        <v>0</v>
      </c>
      <c r="AA604" t="b">
        <f t="shared" si="95"/>
        <v>0</v>
      </c>
      <c r="AF604" s="10">
        <v>0</v>
      </c>
      <c r="AG604" s="10">
        <v>0</v>
      </c>
      <c r="AH604" s="10">
        <v>0</v>
      </c>
      <c r="AI604" s="10">
        <v>0</v>
      </c>
      <c r="AJ604" s="10">
        <v>0</v>
      </c>
      <c r="AK604" s="10">
        <v>0</v>
      </c>
    </row>
    <row r="605" spans="1:37" hidden="1" outlineLevel="1" x14ac:dyDescent="0.35">
      <c r="A605" s="22">
        <v>2733</v>
      </c>
      <c r="B605" s="19" t="s">
        <v>789</v>
      </c>
      <c r="C605" s="19" t="s">
        <v>454</v>
      </c>
      <c r="D605" s="8" t="s">
        <v>147</v>
      </c>
      <c r="E605" s="9">
        <v>150</v>
      </c>
      <c r="F605" s="8" t="s">
        <v>136</v>
      </c>
      <c r="G605" s="9">
        <v>39.999529411764698</v>
      </c>
      <c r="H605" s="9">
        <v>0</v>
      </c>
      <c r="I605" s="10">
        <v>3826.1548235294122</v>
      </c>
      <c r="K605" s="10">
        <v>0</v>
      </c>
      <c r="L605" s="10">
        <v>0</v>
      </c>
      <c r="M605" s="9">
        <v>0</v>
      </c>
      <c r="N605" s="9">
        <v>0</v>
      </c>
      <c r="Q605" s="28">
        <f>_xlfn.XLOOKUP(A605,'[1]Coney Island Sites-Sandy Work C'!$B:$B,'[1]Coney Island Sites-Sandy Work C'!$M:$M,0)</f>
        <v>0</v>
      </c>
      <c r="R605" s="33">
        <f>_xlfn.XLOOKUP(A605,'[1]Coney Island Sites-Sandy Work C'!$B:$B,'[1]Coney Island Sites-Sandy Work C'!$D:$D,0)</f>
        <v>6285</v>
      </c>
      <c r="S605" s="33">
        <f t="shared" si="91"/>
        <v>0</v>
      </c>
      <c r="U605" t="b">
        <f t="shared" si="93"/>
        <v>0</v>
      </c>
      <c r="V605" t="b">
        <f t="shared" si="89"/>
        <v>0</v>
      </c>
      <c r="W605" t="b">
        <f t="shared" si="92"/>
        <v>0</v>
      </c>
      <c r="X605" t="b">
        <f t="shared" si="90"/>
        <v>0</v>
      </c>
      <c r="Y605" t="b">
        <f t="shared" si="94"/>
        <v>0</v>
      </c>
      <c r="AA605" t="b">
        <f t="shared" si="95"/>
        <v>0</v>
      </c>
      <c r="AF605" s="10">
        <v>0</v>
      </c>
      <c r="AG605" s="10">
        <v>0</v>
      </c>
      <c r="AH605" s="10">
        <v>0</v>
      </c>
      <c r="AI605" s="10">
        <v>0</v>
      </c>
      <c r="AJ605" s="10">
        <v>0</v>
      </c>
      <c r="AK605" s="10">
        <v>0</v>
      </c>
    </row>
    <row r="606" spans="1:37" hidden="1" outlineLevel="1" x14ac:dyDescent="0.35">
      <c r="A606" s="22">
        <v>2905</v>
      </c>
      <c r="B606" s="19" t="s">
        <v>789</v>
      </c>
      <c r="C606" s="19" t="s">
        <v>454</v>
      </c>
      <c r="D606" s="8" t="s">
        <v>148</v>
      </c>
      <c r="E606" s="9">
        <v>180</v>
      </c>
      <c r="F606" s="8" t="s">
        <v>136</v>
      </c>
      <c r="G606" s="9">
        <v>47.999435294117639</v>
      </c>
      <c r="H606" s="9">
        <v>0</v>
      </c>
      <c r="I606" s="10">
        <v>4591.3857882352941</v>
      </c>
      <c r="K606" s="10">
        <v>606.88169015348649</v>
      </c>
      <c r="L606" s="10">
        <v>0</v>
      </c>
      <c r="M606" s="9">
        <v>20</v>
      </c>
      <c r="N606" s="9">
        <v>5.333270588235294</v>
      </c>
      <c r="Q606" s="28">
        <f>_xlfn.XLOOKUP(A606,'[1]Coney Island Sites-Sandy Work C'!$B:$B,'[1]Coney Island Sites-Sandy Work C'!$M:$M,0)</f>
        <v>0.25</v>
      </c>
      <c r="R606" s="33">
        <f>_xlfn.XLOOKUP(A606,'[1]Coney Island Sites-Sandy Work C'!$B:$B,'[1]Coney Island Sites-Sandy Work C'!$D:$D,0)</f>
        <v>7542</v>
      </c>
      <c r="S606" s="33">
        <f t="shared" si="91"/>
        <v>1885.5</v>
      </c>
      <c r="U606" t="b">
        <f t="shared" si="93"/>
        <v>0</v>
      </c>
      <c r="V606" t="b">
        <f t="shared" si="89"/>
        <v>1</v>
      </c>
      <c r="W606" t="b">
        <f t="shared" si="92"/>
        <v>0</v>
      </c>
      <c r="X606" t="b">
        <f t="shared" si="90"/>
        <v>0</v>
      </c>
      <c r="Y606" t="b">
        <f t="shared" si="94"/>
        <v>0</v>
      </c>
      <c r="AA606" t="b">
        <f t="shared" si="95"/>
        <v>0</v>
      </c>
      <c r="AF606" s="10">
        <v>0</v>
      </c>
      <c r="AG606" s="10">
        <v>0</v>
      </c>
      <c r="AH606" s="10">
        <v>0</v>
      </c>
      <c r="AI606" s="10">
        <v>0</v>
      </c>
      <c r="AJ606" s="10">
        <v>0</v>
      </c>
      <c r="AK606" s="10">
        <v>0</v>
      </c>
    </row>
    <row r="607" spans="1:37" hidden="1" outlineLevel="1" x14ac:dyDescent="0.35">
      <c r="A607" s="22">
        <v>3079</v>
      </c>
      <c r="B607" s="19" t="s">
        <v>789</v>
      </c>
      <c r="C607" s="19" t="s">
        <v>454</v>
      </c>
      <c r="D607" s="8" t="s">
        <v>149</v>
      </c>
      <c r="E607" s="9">
        <v>180</v>
      </c>
      <c r="F607" s="8" t="s">
        <v>136</v>
      </c>
      <c r="G607" s="9">
        <v>47.999435294117639</v>
      </c>
      <c r="H607" s="9">
        <v>0</v>
      </c>
      <c r="I607" s="10">
        <v>4591.3857882352941</v>
      </c>
      <c r="K607" s="10">
        <v>0</v>
      </c>
      <c r="L607" s="10">
        <v>0</v>
      </c>
      <c r="M607" s="9">
        <v>0</v>
      </c>
      <c r="N607" s="9">
        <v>0</v>
      </c>
      <c r="Q607" s="28">
        <f>_xlfn.XLOOKUP(A607,'[1]Coney Island Sites-Sandy Work C'!$B:$B,'[1]Coney Island Sites-Sandy Work C'!$M:$M,0)</f>
        <v>0.25</v>
      </c>
      <c r="R607" s="33">
        <f>_xlfn.XLOOKUP(A607,'[1]Coney Island Sites-Sandy Work C'!$B:$B,'[1]Coney Island Sites-Sandy Work C'!$D:$D,0)</f>
        <v>7542</v>
      </c>
      <c r="S607" s="33">
        <f t="shared" si="91"/>
        <v>1885.5</v>
      </c>
      <c r="U607" t="b">
        <f t="shared" si="93"/>
        <v>0</v>
      </c>
      <c r="V607" t="b">
        <f t="shared" si="89"/>
        <v>0</v>
      </c>
      <c r="W607" t="b">
        <f t="shared" si="92"/>
        <v>0</v>
      </c>
      <c r="X607" t="b">
        <f t="shared" si="90"/>
        <v>0</v>
      </c>
      <c r="Y607" t="b">
        <f t="shared" si="94"/>
        <v>0</v>
      </c>
      <c r="AA607" t="b">
        <f t="shared" si="95"/>
        <v>0</v>
      </c>
      <c r="AF607" s="10">
        <v>0</v>
      </c>
      <c r="AG607" s="10">
        <v>0</v>
      </c>
      <c r="AH607" s="10">
        <v>0</v>
      </c>
      <c r="AI607" s="10">
        <v>0</v>
      </c>
      <c r="AJ607" s="10">
        <v>0</v>
      </c>
      <c r="AK607" s="10">
        <v>0</v>
      </c>
    </row>
    <row r="608" spans="1:37" hidden="1" outlineLevel="1" x14ac:dyDescent="0.35">
      <c r="A608" s="22">
        <v>632</v>
      </c>
      <c r="B608" s="19" t="s">
        <v>789</v>
      </c>
      <c r="C608" s="19" t="s">
        <v>454</v>
      </c>
      <c r="D608" s="8" t="s">
        <v>139</v>
      </c>
      <c r="E608" s="9">
        <v>95</v>
      </c>
      <c r="F608" s="8" t="s">
        <v>136</v>
      </c>
      <c r="G608" s="9">
        <v>25.33303529411765</v>
      </c>
      <c r="H608" s="9">
        <v>0</v>
      </c>
      <c r="I608" s="10">
        <v>2423.2313882352942</v>
      </c>
      <c r="K608" s="10">
        <v>0</v>
      </c>
      <c r="L608" s="10">
        <v>0</v>
      </c>
      <c r="M608" s="9">
        <v>0</v>
      </c>
      <c r="N608" s="9">
        <v>0</v>
      </c>
      <c r="Q608" s="28">
        <f>_xlfn.XLOOKUP(A608,'[1]Coney Island Sites-Sandy Work C'!$B:$B,'[1]Coney Island Sites-Sandy Work C'!$M:$M,0)</f>
        <v>0</v>
      </c>
      <c r="R608" s="33">
        <f>_xlfn.XLOOKUP(A608,'[1]Coney Island Sites-Sandy Work C'!$B:$B,'[1]Coney Island Sites-Sandy Work C'!$D:$D,0)</f>
        <v>3981</v>
      </c>
      <c r="S608" s="33">
        <f t="shared" si="91"/>
        <v>0</v>
      </c>
      <c r="U608" t="b">
        <f t="shared" si="93"/>
        <v>0</v>
      </c>
      <c r="V608" t="b">
        <f t="shared" si="89"/>
        <v>0</v>
      </c>
      <c r="W608" t="b">
        <f t="shared" si="92"/>
        <v>0</v>
      </c>
      <c r="X608" t="b">
        <f t="shared" si="90"/>
        <v>0</v>
      </c>
      <c r="Y608" t="b">
        <f t="shared" si="94"/>
        <v>0</v>
      </c>
      <c r="AA608" t="b">
        <f t="shared" si="95"/>
        <v>0</v>
      </c>
      <c r="AF608" s="10">
        <v>0</v>
      </c>
      <c r="AG608" s="10">
        <v>0</v>
      </c>
      <c r="AH608" s="10">
        <v>0</v>
      </c>
      <c r="AI608" s="10">
        <v>0</v>
      </c>
      <c r="AJ608" s="10">
        <v>0</v>
      </c>
      <c r="AK608" s="10">
        <v>0</v>
      </c>
    </row>
    <row r="609" spans="1:37" hidden="1" outlineLevel="1" x14ac:dyDescent="0.35">
      <c r="A609" s="22">
        <v>814</v>
      </c>
      <c r="B609" s="19" t="s">
        <v>789</v>
      </c>
      <c r="C609" s="19" t="s">
        <v>454</v>
      </c>
      <c r="D609" s="8" t="s">
        <v>140</v>
      </c>
      <c r="E609" s="9">
        <v>95</v>
      </c>
      <c r="F609" s="8" t="s">
        <v>136</v>
      </c>
      <c r="G609" s="9">
        <v>25.33303529411765</v>
      </c>
      <c r="H609" s="9">
        <v>0</v>
      </c>
      <c r="I609" s="10">
        <v>2423.2313882352942</v>
      </c>
      <c r="K609" s="10">
        <v>0</v>
      </c>
      <c r="L609" s="10">
        <v>0</v>
      </c>
      <c r="M609" s="9">
        <v>0</v>
      </c>
      <c r="N609" s="9">
        <v>0</v>
      </c>
      <c r="Q609" s="28">
        <f>_xlfn.XLOOKUP(A609,'[1]Coney Island Sites-Sandy Work C'!$B:$B,'[1]Coney Island Sites-Sandy Work C'!$M:$M,0)</f>
        <v>0</v>
      </c>
      <c r="R609" s="33">
        <f>_xlfn.XLOOKUP(A609,'[1]Coney Island Sites-Sandy Work C'!$B:$B,'[1]Coney Island Sites-Sandy Work C'!$D:$D,0)</f>
        <v>3981</v>
      </c>
      <c r="S609" s="33">
        <f t="shared" si="91"/>
        <v>0</v>
      </c>
      <c r="U609" t="b">
        <f t="shared" si="93"/>
        <v>0</v>
      </c>
      <c r="V609" t="b">
        <f t="shared" si="89"/>
        <v>0</v>
      </c>
      <c r="W609" t="b">
        <f t="shared" si="92"/>
        <v>0</v>
      </c>
      <c r="X609" t="b">
        <f t="shared" si="90"/>
        <v>0</v>
      </c>
      <c r="Y609" t="b">
        <f t="shared" si="94"/>
        <v>0</v>
      </c>
      <c r="AA609" t="b">
        <f t="shared" si="95"/>
        <v>0</v>
      </c>
      <c r="AF609" s="10">
        <v>0</v>
      </c>
      <c r="AG609" s="10">
        <v>0</v>
      </c>
      <c r="AH609" s="10">
        <v>0</v>
      </c>
      <c r="AI609" s="10">
        <v>0</v>
      </c>
      <c r="AJ609" s="10">
        <v>0</v>
      </c>
      <c r="AK609" s="10">
        <v>0</v>
      </c>
    </row>
    <row r="610" spans="1:37" hidden="1" outlineLevel="1" x14ac:dyDescent="0.35">
      <c r="A610" s="22">
        <v>993</v>
      </c>
      <c r="B610" s="19" t="s">
        <v>789</v>
      </c>
      <c r="C610" s="19" t="s">
        <v>454</v>
      </c>
      <c r="D610" s="8" t="s">
        <v>141</v>
      </c>
      <c r="E610" s="9">
        <v>95</v>
      </c>
      <c r="F610" s="8" t="s">
        <v>136</v>
      </c>
      <c r="G610" s="9">
        <v>25.33303529411765</v>
      </c>
      <c r="H610" s="9">
        <v>0</v>
      </c>
      <c r="I610" s="10">
        <v>2423.2313882352942</v>
      </c>
      <c r="K610" s="10">
        <v>0</v>
      </c>
      <c r="L610" s="10">
        <v>0</v>
      </c>
      <c r="M610" s="9">
        <v>0</v>
      </c>
      <c r="N610" s="9">
        <v>0</v>
      </c>
      <c r="Q610" s="28">
        <f>_xlfn.XLOOKUP(A610,'[1]Coney Island Sites-Sandy Work C'!$B:$B,'[1]Coney Island Sites-Sandy Work C'!$M:$M,0)</f>
        <v>0</v>
      </c>
      <c r="R610" s="33">
        <f>_xlfn.XLOOKUP(A610,'[1]Coney Island Sites-Sandy Work C'!$B:$B,'[1]Coney Island Sites-Sandy Work C'!$D:$D,0)</f>
        <v>3981</v>
      </c>
      <c r="S610" s="33">
        <f t="shared" si="91"/>
        <v>0</v>
      </c>
      <c r="U610" t="b">
        <f t="shared" si="93"/>
        <v>0</v>
      </c>
      <c r="V610" t="b">
        <f t="shared" si="89"/>
        <v>0</v>
      </c>
      <c r="W610" t="b">
        <f t="shared" si="92"/>
        <v>0</v>
      </c>
      <c r="X610" t="b">
        <f t="shared" si="90"/>
        <v>0</v>
      </c>
      <c r="Y610" t="b">
        <f t="shared" si="94"/>
        <v>0</v>
      </c>
      <c r="AA610" t="b">
        <f t="shared" si="95"/>
        <v>0</v>
      </c>
      <c r="AF610" s="10">
        <v>0</v>
      </c>
      <c r="AG610" s="10">
        <v>0</v>
      </c>
      <c r="AH610" s="10">
        <v>0</v>
      </c>
      <c r="AI610" s="10">
        <v>0</v>
      </c>
      <c r="AJ610" s="10">
        <v>0</v>
      </c>
      <c r="AK610" s="10">
        <v>0</v>
      </c>
    </row>
    <row r="611" spans="1:37" hidden="1" outlineLevel="1" x14ac:dyDescent="0.35">
      <c r="A611" s="22">
        <v>1177</v>
      </c>
      <c r="B611" s="19" t="s">
        <v>789</v>
      </c>
      <c r="C611" s="19" t="s">
        <v>454</v>
      </c>
      <c r="D611" s="8" t="s">
        <v>142</v>
      </c>
      <c r="E611" s="9">
        <v>95</v>
      </c>
      <c r="F611" s="8" t="s">
        <v>136</v>
      </c>
      <c r="G611" s="9">
        <v>25.33303529411765</v>
      </c>
      <c r="H611" s="9">
        <v>0</v>
      </c>
      <c r="I611" s="10">
        <v>2423.2313882352942</v>
      </c>
      <c r="K611" s="10">
        <v>0</v>
      </c>
      <c r="L611" s="10">
        <v>0</v>
      </c>
      <c r="M611" s="9">
        <v>0</v>
      </c>
      <c r="N611" s="9">
        <v>0</v>
      </c>
      <c r="Q611" s="28">
        <f>_xlfn.XLOOKUP(A611,'[1]Coney Island Sites-Sandy Work C'!$B:$B,'[1]Coney Island Sites-Sandy Work C'!$M:$M,0)</f>
        <v>0</v>
      </c>
      <c r="R611" s="33">
        <f>_xlfn.XLOOKUP(A611,'[1]Coney Island Sites-Sandy Work C'!$B:$B,'[1]Coney Island Sites-Sandy Work C'!$D:$D,0)</f>
        <v>3981</v>
      </c>
      <c r="S611" s="33">
        <f t="shared" si="91"/>
        <v>0</v>
      </c>
      <c r="U611" t="b">
        <f t="shared" si="93"/>
        <v>0</v>
      </c>
      <c r="V611" t="b">
        <f t="shared" si="89"/>
        <v>0</v>
      </c>
      <c r="W611" t="b">
        <f t="shared" si="92"/>
        <v>0</v>
      </c>
      <c r="X611" t="b">
        <f t="shared" si="90"/>
        <v>0</v>
      </c>
      <c r="Y611" t="b">
        <f t="shared" si="94"/>
        <v>0</v>
      </c>
      <c r="AA611" t="b">
        <f t="shared" si="95"/>
        <v>0</v>
      </c>
      <c r="AF611" s="10">
        <v>0</v>
      </c>
      <c r="AG611" s="10">
        <v>0</v>
      </c>
      <c r="AH611" s="10">
        <v>0</v>
      </c>
      <c r="AI611" s="10">
        <v>0</v>
      </c>
      <c r="AJ611" s="10">
        <v>0</v>
      </c>
      <c r="AK611" s="10">
        <v>0</v>
      </c>
    </row>
    <row r="612" spans="1:37" hidden="1" outlineLevel="1" x14ac:dyDescent="0.35">
      <c r="A612" s="22">
        <v>1360</v>
      </c>
      <c r="B612" s="19" t="s">
        <v>789</v>
      </c>
      <c r="C612" s="19" t="s">
        <v>454</v>
      </c>
      <c r="D612" s="8" t="s">
        <v>143</v>
      </c>
      <c r="E612" s="9">
        <v>95</v>
      </c>
      <c r="F612" s="8" t="s">
        <v>136</v>
      </c>
      <c r="G612" s="9">
        <v>25.33303529411765</v>
      </c>
      <c r="H612" s="9">
        <v>0</v>
      </c>
      <c r="I612" s="10">
        <v>2423.2313882352942</v>
      </c>
      <c r="K612" s="10">
        <v>0</v>
      </c>
      <c r="L612" s="10">
        <v>0</v>
      </c>
      <c r="M612" s="9">
        <v>0</v>
      </c>
      <c r="N612" s="9">
        <v>0</v>
      </c>
      <c r="Q612" s="28">
        <f>_xlfn.XLOOKUP(A612,'[1]Coney Island Sites-Sandy Work C'!$B:$B,'[1]Coney Island Sites-Sandy Work C'!$M:$M,0)</f>
        <v>0</v>
      </c>
      <c r="R612" s="33">
        <f>_xlfn.XLOOKUP(A612,'[1]Coney Island Sites-Sandy Work C'!$B:$B,'[1]Coney Island Sites-Sandy Work C'!$D:$D,0)</f>
        <v>3981</v>
      </c>
      <c r="S612" s="33">
        <f t="shared" si="91"/>
        <v>0</v>
      </c>
      <c r="U612" t="b">
        <f t="shared" si="93"/>
        <v>0</v>
      </c>
      <c r="V612" t="b">
        <f t="shared" si="89"/>
        <v>0</v>
      </c>
      <c r="W612" t="b">
        <f t="shared" si="92"/>
        <v>0</v>
      </c>
      <c r="X612" t="b">
        <f t="shared" si="90"/>
        <v>0</v>
      </c>
      <c r="Y612" t="b">
        <f t="shared" si="94"/>
        <v>0</v>
      </c>
      <c r="AA612" t="b">
        <f t="shared" si="95"/>
        <v>0</v>
      </c>
      <c r="AF612" s="10">
        <v>0</v>
      </c>
      <c r="AG612" s="10">
        <v>0</v>
      </c>
      <c r="AH612" s="10">
        <v>0</v>
      </c>
      <c r="AI612" s="10">
        <v>0</v>
      </c>
      <c r="AJ612" s="10">
        <v>0</v>
      </c>
      <c r="AK612" s="10">
        <v>0</v>
      </c>
    </row>
    <row r="613" spans="1:37" hidden="1" outlineLevel="1" x14ac:dyDescent="0.35">
      <c r="A613" s="22">
        <v>1544</v>
      </c>
      <c r="B613" s="19" t="s">
        <v>789</v>
      </c>
      <c r="C613" s="19" t="s">
        <v>454</v>
      </c>
      <c r="D613" s="8" t="s">
        <v>144</v>
      </c>
      <c r="E613" s="9">
        <v>150</v>
      </c>
      <c r="F613" s="8" t="s">
        <v>136</v>
      </c>
      <c r="G613" s="9">
        <v>39.999529411764698</v>
      </c>
      <c r="H613" s="9">
        <v>0</v>
      </c>
      <c r="I613" s="10">
        <v>3826.1548235294122</v>
      </c>
      <c r="K613" s="10">
        <v>0</v>
      </c>
      <c r="L613" s="10">
        <v>0</v>
      </c>
      <c r="M613" s="9">
        <v>0</v>
      </c>
      <c r="N613" s="9">
        <v>0</v>
      </c>
      <c r="Q613" s="28">
        <f>_xlfn.XLOOKUP(A613,'[1]Coney Island Sites-Sandy Work C'!$B:$B,'[1]Coney Island Sites-Sandy Work C'!$M:$M,0)</f>
        <v>0</v>
      </c>
      <c r="R613" s="33">
        <f>_xlfn.XLOOKUP(A613,'[1]Coney Island Sites-Sandy Work C'!$B:$B,'[1]Coney Island Sites-Sandy Work C'!$D:$D,0)</f>
        <v>6285</v>
      </c>
      <c r="S613" s="33">
        <f t="shared" si="91"/>
        <v>0</v>
      </c>
      <c r="U613" t="b">
        <f t="shared" si="93"/>
        <v>0</v>
      </c>
      <c r="V613" t="b">
        <f t="shared" si="89"/>
        <v>0</v>
      </c>
      <c r="W613" t="b">
        <f t="shared" si="92"/>
        <v>0</v>
      </c>
      <c r="X613" t="b">
        <f t="shared" si="90"/>
        <v>0</v>
      </c>
      <c r="Y613" t="b">
        <f t="shared" si="94"/>
        <v>0</v>
      </c>
      <c r="AA613" t="b">
        <f t="shared" si="95"/>
        <v>0</v>
      </c>
      <c r="AF613" s="10">
        <v>0</v>
      </c>
      <c r="AG613" s="10">
        <v>0</v>
      </c>
      <c r="AH613" s="10">
        <v>0</v>
      </c>
      <c r="AI613" s="10">
        <v>0</v>
      </c>
      <c r="AJ613" s="10">
        <v>0</v>
      </c>
      <c r="AK613" s="10">
        <v>0</v>
      </c>
    </row>
    <row r="614" spans="1:37" hidden="1" outlineLevel="1" x14ac:dyDescent="0.35">
      <c r="A614" s="22">
        <v>2513</v>
      </c>
      <c r="B614" s="19" t="s">
        <v>789</v>
      </c>
      <c r="C614" s="19" t="s">
        <v>454</v>
      </c>
      <c r="D614" s="8" t="s">
        <v>150</v>
      </c>
      <c r="E614" s="9">
        <v>690</v>
      </c>
      <c r="F614" s="8" t="s">
        <v>136</v>
      </c>
      <c r="G614" s="9">
        <v>183.99783529411761</v>
      </c>
      <c r="H614" s="9">
        <v>0</v>
      </c>
      <c r="I614" s="10">
        <v>17600.31218823529</v>
      </c>
      <c r="K614" s="10">
        <v>0</v>
      </c>
      <c r="L614" s="10">
        <v>0</v>
      </c>
      <c r="M614" s="9">
        <v>0</v>
      </c>
      <c r="N614" s="9">
        <v>0</v>
      </c>
      <c r="Q614" s="28">
        <f>_xlfn.XLOOKUP(A614,'[1]Coney Island Sites-Sandy Work C'!$B:$B,'[1]Coney Island Sites-Sandy Work C'!$M:$M,0)</f>
        <v>0</v>
      </c>
      <c r="R614" s="33">
        <f>_xlfn.XLOOKUP(A614,'[1]Coney Island Sites-Sandy Work C'!$B:$B,'[1]Coney Island Sites-Sandy Work C'!$D:$D,0)</f>
        <v>28908</v>
      </c>
      <c r="S614" s="33">
        <f t="shared" si="91"/>
        <v>0</v>
      </c>
      <c r="U614" t="b">
        <f t="shared" si="93"/>
        <v>0</v>
      </c>
      <c r="V614" t="b">
        <f t="shared" si="89"/>
        <v>0</v>
      </c>
      <c r="W614" t="b">
        <f t="shared" si="92"/>
        <v>0</v>
      </c>
      <c r="X614" t="b">
        <f t="shared" si="90"/>
        <v>0</v>
      </c>
      <c r="Y614" t="b">
        <f t="shared" si="94"/>
        <v>0</v>
      </c>
      <c r="AA614" t="b">
        <f t="shared" si="95"/>
        <v>0</v>
      </c>
      <c r="AF614" s="10">
        <v>0</v>
      </c>
      <c r="AG614" s="10">
        <v>0</v>
      </c>
      <c r="AH614" s="10">
        <v>0</v>
      </c>
      <c r="AI614" s="10">
        <v>0</v>
      </c>
      <c r="AJ614" s="10">
        <v>0</v>
      </c>
      <c r="AK614" s="10">
        <v>0</v>
      </c>
    </row>
    <row r="615" spans="1:37" hidden="1" collapsed="1" x14ac:dyDescent="0.35">
      <c r="A615" s="20">
        <v>0</v>
      </c>
      <c r="B615" s="17" t="s">
        <v>789</v>
      </c>
      <c r="C615" s="17" t="s">
        <v>456</v>
      </c>
      <c r="D615" s="4" t="s">
        <v>457</v>
      </c>
      <c r="E615" s="3">
        <v>161</v>
      </c>
      <c r="F615" s="4" t="s">
        <v>136</v>
      </c>
      <c r="G615" s="3">
        <v>42.94</v>
      </c>
      <c r="H615" s="3">
        <v>3.749417792268281</v>
      </c>
      <c r="I615" s="2">
        <v>4107.4399999999996</v>
      </c>
      <c r="J615" s="40" t="e">
        <f>K615/N615</f>
        <v>#DIV/0!</v>
      </c>
      <c r="K615" s="2">
        <v>0</v>
      </c>
      <c r="L615" s="2">
        <v>0</v>
      </c>
      <c r="M615" s="3">
        <v>0</v>
      </c>
      <c r="N615" s="3">
        <v>0</v>
      </c>
      <c r="Q615" s="24">
        <f>_xlfn.XLOOKUP(A615,'[1]Coney Island Sites-Sandy Work C'!$B:$B,'[1]Coney Island Sites-Sandy Work C'!$M:$M,0)</f>
        <v>0</v>
      </c>
      <c r="R615" s="31">
        <f>_xlfn.XLOOKUP(A615,'[1]Coney Island Sites-Sandy Work C'!$B:$B,'[1]Coney Island Sites-Sandy Work C'!$D:$D,0)</f>
        <v>0</v>
      </c>
      <c r="S615" s="31">
        <f t="shared" si="91"/>
        <v>0</v>
      </c>
      <c r="U615" t="b">
        <f t="shared" si="93"/>
        <v>0</v>
      </c>
      <c r="V615" t="b">
        <f t="shared" si="89"/>
        <v>0</v>
      </c>
      <c r="W615" t="b">
        <f t="shared" si="92"/>
        <v>0</v>
      </c>
      <c r="X615" t="b">
        <f t="shared" si="90"/>
        <v>0</v>
      </c>
      <c r="Y615" t="b">
        <f t="shared" si="94"/>
        <v>0</v>
      </c>
      <c r="AA615" t="b">
        <f t="shared" si="95"/>
        <v>0</v>
      </c>
      <c r="AF615" s="2">
        <v>4107.4399999999996</v>
      </c>
      <c r="AG615" s="2">
        <v>0</v>
      </c>
      <c r="AH615" s="2">
        <v>0</v>
      </c>
      <c r="AI615" s="2">
        <v>0</v>
      </c>
      <c r="AJ615" s="2">
        <v>0</v>
      </c>
      <c r="AK615" s="2">
        <v>0</v>
      </c>
    </row>
    <row r="616" spans="1:37" hidden="1" outlineLevel="1" x14ac:dyDescent="0.35">
      <c r="A616" s="22">
        <v>1044</v>
      </c>
      <c r="B616" s="19" t="s">
        <v>789</v>
      </c>
      <c r="C616" s="19" t="s">
        <v>456</v>
      </c>
      <c r="D616" s="8" t="s">
        <v>145</v>
      </c>
      <c r="E616" s="9">
        <v>19</v>
      </c>
      <c r="F616" s="8" t="s">
        <v>136</v>
      </c>
      <c r="G616" s="9">
        <v>5.0674534161490694</v>
      </c>
      <c r="H616" s="9">
        <v>0</v>
      </c>
      <c r="I616" s="10">
        <v>484.72894409937891</v>
      </c>
      <c r="K616" s="10">
        <v>0</v>
      </c>
      <c r="L616" s="10">
        <v>0</v>
      </c>
      <c r="M616" s="9">
        <v>0</v>
      </c>
      <c r="N616" s="9">
        <v>0</v>
      </c>
      <c r="Q616" s="28">
        <f>_xlfn.XLOOKUP(A616,'[1]Coney Island Sites-Sandy Work C'!$B:$B,'[1]Coney Island Sites-Sandy Work C'!$M:$M,0)</f>
        <v>0</v>
      </c>
      <c r="R616" s="33">
        <f>_xlfn.XLOOKUP(A616,'[1]Coney Island Sites-Sandy Work C'!$B:$B,'[1]Coney Island Sites-Sandy Work C'!$D:$D,0)</f>
        <v>1320</v>
      </c>
      <c r="S616" s="33">
        <f t="shared" si="91"/>
        <v>0</v>
      </c>
      <c r="U616" t="b">
        <f t="shared" si="93"/>
        <v>0</v>
      </c>
      <c r="V616" t="b">
        <f t="shared" si="89"/>
        <v>0</v>
      </c>
      <c r="W616" t="b">
        <f t="shared" si="92"/>
        <v>0</v>
      </c>
      <c r="X616" t="b">
        <f t="shared" si="90"/>
        <v>0</v>
      </c>
      <c r="Y616" t="b">
        <f t="shared" si="94"/>
        <v>0</v>
      </c>
      <c r="AA616" t="b">
        <f t="shared" si="95"/>
        <v>0</v>
      </c>
      <c r="AF616" s="10">
        <v>0</v>
      </c>
      <c r="AG616" s="10">
        <v>0</v>
      </c>
      <c r="AH616" s="10">
        <v>0</v>
      </c>
      <c r="AI616" s="10">
        <v>0</v>
      </c>
      <c r="AJ616" s="10">
        <v>0</v>
      </c>
      <c r="AK616" s="10">
        <v>0</v>
      </c>
    </row>
    <row r="617" spans="1:37" hidden="1" outlineLevel="1" x14ac:dyDescent="0.35">
      <c r="A617" s="22">
        <v>2568</v>
      </c>
      <c r="B617" s="19" t="s">
        <v>789</v>
      </c>
      <c r="C617" s="19" t="s">
        <v>456</v>
      </c>
      <c r="D617" s="8" t="s">
        <v>146</v>
      </c>
      <c r="E617" s="9">
        <v>7</v>
      </c>
      <c r="F617" s="8" t="s">
        <v>136</v>
      </c>
      <c r="G617" s="9">
        <v>1.86695652173913</v>
      </c>
      <c r="H617" s="9">
        <v>0</v>
      </c>
      <c r="I617" s="10">
        <v>178.58434782608691</v>
      </c>
      <c r="K617" s="10">
        <v>0</v>
      </c>
      <c r="L617" s="10">
        <v>0</v>
      </c>
      <c r="M617" s="9">
        <v>0</v>
      </c>
      <c r="N617" s="9">
        <v>0</v>
      </c>
      <c r="Q617" s="28">
        <f>_xlfn.XLOOKUP(A617,'[1]Coney Island Sites-Sandy Work C'!$B:$B,'[1]Coney Island Sites-Sandy Work C'!$M:$M,0)</f>
        <v>0</v>
      </c>
      <c r="R617" s="33">
        <f>_xlfn.XLOOKUP(A617,'[1]Coney Island Sites-Sandy Work C'!$B:$B,'[1]Coney Island Sites-Sandy Work C'!$D:$D,0)</f>
        <v>486</v>
      </c>
      <c r="S617" s="33">
        <f t="shared" si="91"/>
        <v>0</v>
      </c>
      <c r="U617" t="b">
        <f t="shared" si="93"/>
        <v>0</v>
      </c>
      <c r="V617" t="b">
        <f t="shared" si="89"/>
        <v>0</v>
      </c>
      <c r="W617" t="b">
        <f t="shared" si="92"/>
        <v>0</v>
      </c>
      <c r="X617" t="b">
        <f t="shared" si="90"/>
        <v>0</v>
      </c>
      <c r="Y617" t="b">
        <f t="shared" si="94"/>
        <v>0</v>
      </c>
      <c r="AA617" t="b">
        <f t="shared" si="95"/>
        <v>0</v>
      </c>
      <c r="AF617" s="10">
        <v>0</v>
      </c>
      <c r="AG617" s="10">
        <v>0</v>
      </c>
      <c r="AH617" s="10">
        <v>0</v>
      </c>
      <c r="AI617" s="10">
        <v>0</v>
      </c>
      <c r="AJ617" s="10">
        <v>0</v>
      </c>
      <c r="AK617" s="10">
        <v>0</v>
      </c>
    </row>
    <row r="618" spans="1:37" hidden="1" outlineLevel="1" x14ac:dyDescent="0.35">
      <c r="A618" s="22">
        <v>2734</v>
      </c>
      <c r="B618" s="19" t="s">
        <v>789</v>
      </c>
      <c r="C618" s="19" t="s">
        <v>456</v>
      </c>
      <c r="D618" s="8" t="s">
        <v>147</v>
      </c>
      <c r="E618" s="9">
        <v>9</v>
      </c>
      <c r="F618" s="8" t="s">
        <v>136</v>
      </c>
      <c r="G618" s="9">
        <v>2.400372670807454</v>
      </c>
      <c r="H618" s="9">
        <v>0</v>
      </c>
      <c r="I618" s="10">
        <v>229.60844720496891</v>
      </c>
      <c r="K618" s="10">
        <v>0</v>
      </c>
      <c r="L618" s="10">
        <v>0</v>
      </c>
      <c r="M618" s="9">
        <v>0</v>
      </c>
      <c r="N618" s="9">
        <v>0</v>
      </c>
      <c r="Q618" s="28">
        <f>_xlfn.XLOOKUP(A618,'[1]Coney Island Sites-Sandy Work C'!$B:$B,'[1]Coney Island Sites-Sandy Work C'!$M:$M,0)</f>
        <v>0</v>
      </c>
      <c r="R618" s="33">
        <f>_xlfn.XLOOKUP(A618,'[1]Coney Island Sites-Sandy Work C'!$B:$B,'[1]Coney Island Sites-Sandy Work C'!$D:$D,0)</f>
        <v>625</v>
      </c>
      <c r="S618" s="33">
        <f t="shared" si="91"/>
        <v>0</v>
      </c>
      <c r="U618" t="b">
        <f t="shared" si="93"/>
        <v>0</v>
      </c>
      <c r="V618" t="b">
        <f t="shared" si="89"/>
        <v>0</v>
      </c>
      <c r="W618" t="b">
        <f t="shared" si="92"/>
        <v>0</v>
      </c>
      <c r="X618" t="b">
        <f t="shared" si="90"/>
        <v>0</v>
      </c>
      <c r="Y618" t="b">
        <f t="shared" si="94"/>
        <v>0</v>
      </c>
      <c r="AA618" t="b">
        <f t="shared" si="95"/>
        <v>0</v>
      </c>
      <c r="AF618" s="10">
        <v>0</v>
      </c>
      <c r="AG618" s="10">
        <v>0</v>
      </c>
      <c r="AH618" s="10">
        <v>0</v>
      </c>
      <c r="AI618" s="10">
        <v>0</v>
      </c>
      <c r="AJ618" s="10">
        <v>0</v>
      </c>
      <c r="AK618" s="10">
        <v>0</v>
      </c>
    </row>
    <row r="619" spans="1:37" hidden="1" outlineLevel="1" x14ac:dyDescent="0.35">
      <c r="A619" s="22">
        <v>2906</v>
      </c>
      <c r="B619" s="19" t="s">
        <v>789</v>
      </c>
      <c r="C619" s="19" t="s">
        <v>456</v>
      </c>
      <c r="D619" s="8" t="s">
        <v>148</v>
      </c>
      <c r="E619" s="9">
        <v>9</v>
      </c>
      <c r="F619" s="8" t="s">
        <v>136</v>
      </c>
      <c r="G619" s="9">
        <v>2.400372670807454</v>
      </c>
      <c r="H619" s="9">
        <v>0</v>
      </c>
      <c r="I619" s="10">
        <v>229.60844720496891</v>
      </c>
      <c r="K619" s="10">
        <v>0</v>
      </c>
      <c r="L619" s="10">
        <v>0</v>
      </c>
      <c r="M619" s="9">
        <v>0</v>
      </c>
      <c r="N619" s="9">
        <v>0</v>
      </c>
      <c r="Q619" s="28">
        <f>_xlfn.XLOOKUP(A619,'[1]Coney Island Sites-Sandy Work C'!$B:$B,'[1]Coney Island Sites-Sandy Work C'!$M:$M,0)</f>
        <v>0</v>
      </c>
      <c r="R619" s="33">
        <f>_xlfn.XLOOKUP(A619,'[1]Coney Island Sites-Sandy Work C'!$B:$B,'[1]Coney Island Sites-Sandy Work C'!$D:$D,0)</f>
        <v>625</v>
      </c>
      <c r="S619" s="33">
        <f t="shared" si="91"/>
        <v>0</v>
      </c>
      <c r="U619" t="b">
        <f t="shared" si="93"/>
        <v>0</v>
      </c>
      <c r="V619" t="b">
        <f t="shared" si="89"/>
        <v>0</v>
      </c>
      <c r="W619" t="b">
        <f t="shared" si="92"/>
        <v>0</v>
      </c>
      <c r="X619" t="b">
        <f t="shared" si="90"/>
        <v>0</v>
      </c>
      <c r="Y619" t="b">
        <f t="shared" si="94"/>
        <v>0</v>
      </c>
      <c r="AA619" t="b">
        <f t="shared" si="95"/>
        <v>0</v>
      </c>
      <c r="AF619" s="10">
        <v>0</v>
      </c>
      <c r="AG619" s="10">
        <v>0</v>
      </c>
      <c r="AH619" s="10">
        <v>0</v>
      </c>
      <c r="AI619" s="10">
        <v>0</v>
      </c>
      <c r="AJ619" s="10">
        <v>0</v>
      </c>
      <c r="AK619" s="10">
        <v>0</v>
      </c>
    </row>
    <row r="620" spans="1:37" hidden="1" outlineLevel="1" x14ac:dyDescent="0.35">
      <c r="A620" s="22">
        <v>3080</v>
      </c>
      <c r="B620" s="19" t="s">
        <v>789</v>
      </c>
      <c r="C620" s="19" t="s">
        <v>456</v>
      </c>
      <c r="D620" s="8" t="s">
        <v>149</v>
      </c>
      <c r="E620" s="9">
        <v>9</v>
      </c>
      <c r="F620" s="8" t="s">
        <v>136</v>
      </c>
      <c r="G620" s="9">
        <v>2.400372670807454</v>
      </c>
      <c r="H620" s="9">
        <v>0</v>
      </c>
      <c r="I620" s="10">
        <v>229.60844720496891</v>
      </c>
      <c r="K620" s="10">
        <v>0</v>
      </c>
      <c r="L620" s="10">
        <v>0</v>
      </c>
      <c r="M620" s="9">
        <v>0</v>
      </c>
      <c r="N620" s="9">
        <v>0</v>
      </c>
      <c r="Q620" s="28">
        <f>_xlfn.XLOOKUP(A620,'[1]Coney Island Sites-Sandy Work C'!$B:$B,'[1]Coney Island Sites-Sandy Work C'!$M:$M,0)</f>
        <v>0</v>
      </c>
      <c r="R620" s="33">
        <f>_xlfn.XLOOKUP(A620,'[1]Coney Island Sites-Sandy Work C'!$B:$B,'[1]Coney Island Sites-Sandy Work C'!$D:$D,0)</f>
        <v>625</v>
      </c>
      <c r="S620" s="33">
        <f t="shared" si="91"/>
        <v>0</v>
      </c>
      <c r="U620" t="b">
        <f t="shared" si="93"/>
        <v>0</v>
      </c>
      <c r="V620" t="b">
        <f t="shared" si="89"/>
        <v>0</v>
      </c>
      <c r="W620" t="b">
        <f t="shared" si="92"/>
        <v>0</v>
      </c>
      <c r="X620" t="b">
        <f t="shared" si="90"/>
        <v>0</v>
      </c>
      <c r="Y620" t="b">
        <f t="shared" si="94"/>
        <v>0</v>
      </c>
      <c r="AA620" t="b">
        <f t="shared" si="95"/>
        <v>0</v>
      </c>
      <c r="AF620" s="10">
        <v>0</v>
      </c>
      <c r="AG620" s="10">
        <v>0</v>
      </c>
      <c r="AH620" s="10">
        <v>0</v>
      </c>
      <c r="AI620" s="10">
        <v>0</v>
      </c>
      <c r="AJ620" s="10">
        <v>0</v>
      </c>
      <c r="AK620" s="10">
        <v>0</v>
      </c>
    </row>
    <row r="621" spans="1:37" hidden="1" outlineLevel="1" x14ac:dyDescent="0.35">
      <c r="A621" s="22">
        <v>633</v>
      </c>
      <c r="B621" s="19" t="s">
        <v>789</v>
      </c>
      <c r="C621" s="19" t="s">
        <v>456</v>
      </c>
      <c r="D621" s="8" t="s">
        <v>139</v>
      </c>
      <c r="E621" s="9">
        <v>17</v>
      </c>
      <c r="F621" s="8" t="s">
        <v>136</v>
      </c>
      <c r="G621" s="9">
        <v>4.5340372670807456</v>
      </c>
      <c r="H621" s="9">
        <v>0</v>
      </c>
      <c r="I621" s="10">
        <v>433.70484472049691</v>
      </c>
      <c r="K621" s="10">
        <v>0</v>
      </c>
      <c r="L621" s="10">
        <v>0</v>
      </c>
      <c r="M621" s="9">
        <v>0</v>
      </c>
      <c r="N621" s="9">
        <v>0</v>
      </c>
      <c r="Q621" s="28">
        <f>_xlfn.XLOOKUP(A621,'[1]Coney Island Sites-Sandy Work C'!$B:$B,'[1]Coney Island Sites-Sandy Work C'!$M:$M,0)</f>
        <v>0</v>
      </c>
      <c r="R621" s="33">
        <f>_xlfn.XLOOKUP(A621,'[1]Coney Island Sites-Sandy Work C'!$B:$B,'[1]Coney Island Sites-Sandy Work C'!$D:$D,0)</f>
        <v>1181</v>
      </c>
      <c r="S621" s="33">
        <f t="shared" si="91"/>
        <v>0</v>
      </c>
      <c r="U621" t="b">
        <f t="shared" si="93"/>
        <v>0</v>
      </c>
      <c r="V621" t="b">
        <f t="shared" si="89"/>
        <v>0</v>
      </c>
      <c r="W621" t="b">
        <f t="shared" si="92"/>
        <v>0</v>
      </c>
      <c r="X621" t="b">
        <f t="shared" si="90"/>
        <v>0</v>
      </c>
      <c r="Y621" t="b">
        <f t="shared" si="94"/>
        <v>0</v>
      </c>
      <c r="AA621" t="b">
        <f t="shared" si="95"/>
        <v>0</v>
      </c>
      <c r="AF621" s="10">
        <v>0</v>
      </c>
      <c r="AG621" s="10">
        <v>0</v>
      </c>
      <c r="AH621" s="10">
        <v>0</v>
      </c>
      <c r="AI621" s="10">
        <v>0</v>
      </c>
      <c r="AJ621" s="10">
        <v>0</v>
      </c>
      <c r="AK621" s="10">
        <v>0</v>
      </c>
    </row>
    <row r="622" spans="1:37" hidden="1" outlineLevel="1" x14ac:dyDescent="0.35">
      <c r="A622" s="22">
        <v>815</v>
      </c>
      <c r="B622" s="19" t="s">
        <v>789</v>
      </c>
      <c r="C622" s="19" t="s">
        <v>456</v>
      </c>
      <c r="D622" s="8" t="s">
        <v>140</v>
      </c>
      <c r="E622" s="9">
        <v>17</v>
      </c>
      <c r="F622" s="8" t="s">
        <v>136</v>
      </c>
      <c r="G622" s="9">
        <v>4.5340372670807456</v>
      </c>
      <c r="H622" s="9">
        <v>0</v>
      </c>
      <c r="I622" s="10">
        <v>433.70484472049691</v>
      </c>
      <c r="K622" s="10">
        <v>0</v>
      </c>
      <c r="L622" s="10">
        <v>0</v>
      </c>
      <c r="M622" s="9">
        <v>0</v>
      </c>
      <c r="N622" s="9">
        <v>0</v>
      </c>
      <c r="Q622" s="28">
        <f>_xlfn.XLOOKUP(A622,'[1]Coney Island Sites-Sandy Work C'!$B:$B,'[1]Coney Island Sites-Sandy Work C'!$M:$M,0)</f>
        <v>0</v>
      </c>
      <c r="R622" s="33">
        <f>_xlfn.XLOOKUP(A622,'[1]Coney Island Sites-Sandy Work C'!$B:$B,'[1]Coney Island Sites-Sandy Work C'!$D:$D,0)</f>
        <v>1181</v>
      </c>
      <c r="S622" s="33">
        <f t="shared" si="91"/>
        <v>0</v>
      </c>
      <c r="U622" t="b">
        <f t="shared" si="93"/>
        <v>0</v>
      </c>
      <c r="V622" t="b">
        <f t="shared" si="89"/>
        <v>0</v>
      </c>
      <c r="W622" t="b">
        <f t="shared" si="92"/>
        <v>0</v>
      </c>
      <c r="X622" t="b">
        <f t="shared" si="90"/>
        <v>0</v>
      </c>
      <c r="Y622" t="b">
        <f t="shared" si="94"/>
        <v>0</v>
      </c>
      <c r="AA622" t="b">
        <f t="shared" si="95"/>
        <v>0</v>
      </c>
      <c r="AF622" s="10">
        <v>0</v>
      </c>
      <c r="AG622" s="10">
        <v>0</v>
      </c>
      <c r="AH622" s="10">
        <v>0</v>
      </c>
      <c r="AI622" s="10">
        <v>0</v>
      </c>
      <c r="AJ622" s="10">
        <v>0</v>
      </c>
      <c r="AK622" s="10">
        <v>0</v>
      </c>
    </row>
    <row r="623" spans="1:37" hidden="1" outlineLevel="1" x14ac:dyDescent="0.35">
      <c r="A623" s="22">
        <v>994</v>
      </c>
      <c r="B623" s="19" t="s">
        <v>789</v>
      </c>
      <c r="C623" s="19" t="s">
        <v>456</v>
      </c>
      <c r="D623" s="8" t="s">
        <v>141</v>
      </c>
      <c r="E623" s="9">
        <v>17</v>
      </c>
      <c r="F623" s="8" t="s">
        <v>136</v>
      </c>
      <c r="G623" s="9">
        <v>4.5340372670807456</v>
      </c>
      <c r="H623" s="9">
        <v>0</v>
      </c>
      <c r="I623" s="10">
        <v>433.70484472049691</v>
      </c>
      <c r="K623" s="10">
        <v>0</v>
      </c>
      <c r="L623" s="10">
        <v>0</v>
      </c>
      <c r="M623" s="9">
        <v>0</v>
      </c>
      <c r="N623" s="9">
        <v>0</v>
      </c>
      <c r="Q623" s="28">
        <f>_xlfn.XLOOKUP(A623,'[1]Coney Island Sites-Sandy Work C'!$B:$B,'[1]Coney Island Sites-Sandy Work C'!$M:$M,0)</f>
        <v>0</v>
      </c>
      <c r="R623" s="33">
        <f>_xlfn.XLOOKUP(A623,'[1]Coney Island Sites-Sandy Work C'!$B:$B,'[1]Coney Island Sites-Sandy Work C'!$D:$D,0)</f>
        <v>1181</v>
      </c>
      <c r="S623" s="33">
        <f t="shared" si="91"/>
        <v>0</v>
      </c>
      <c r="U623" t="b">
        <f t="shared" si="93"/>
        <v>0</v>
      </c>
      <c r="V623" t="b">
        <f t="shared" si="89"/>
        <v>0</v>
      </c>
      <c r="W623" t="b">
        <f t="shared" si="92"/>
        <v>0</v>
      </c>
      <c r="X623" t="b">
        <f t="shared" si="90"/>
        <v>0</v>
      </c>
      <c r="Y623" t="b">
        <f t="shared" si="94"/>
        <v>0</v>
      </c>
      <c r="AA623" t="b">
        <f t="shared" si="95"/>
        <v>0</v>
      </c>
      <c r="AF623" s="10">
        <v>0</v>
      </c>
      <c r="AG623" s="10">
        <v>0</v>
      </c>
      <c r="AH623" s="10">
        <v>0</v>
      </c>
      <c r="AI623" s="10">
        <v>0</v>
      </c>
      <c r="AJ623" s="10">
        <v>0</v>
      </c>
      <c r="AK623" s="10">
        <v>0</v>
      </c>
    </row>
    <row r="624" spans="1:37" hidden="1" outlineLevel="1" x14ac:dyDescent="0.35">
      <c r="A624" s="22">
        <v>1178</v>
      </c>
      <c r="B624" s="19" t="s">
        <v>789</v>
      </c>
      <c r="C624" s="19" t="s">
        <v>456</v>
      </c>
      <c r="D624" s="8" t="s">
        <v>142</v>
      </c>
      <c r="E624" s="9">
        <v>17</v>
      </c>
      <c r="F624" s="8" t="s">
        <v>136</v>
      </c>
      <c r="G624" s="9">
        <v>4.5340372670807456</v>
      </c>
      <c r="H624" s="9">
        <v>0</v>
      </c>
      <c r="I624" s="10">
        <v>433.70484472049691</v>
      </c>
      <c r="K624" s="10">
        <v>0</v>
      </c>
      <c r="L624" s="10">
        <v>0</v>
      </c>
      <c r="M624" s="9">
        <v>0</v>
      </c>
      <c r="N624" s="9">
        <v>0</v>
      </c>
      <c r="Q624" s="28">
        <f>_xlfn.XLOOKUP(A624,'[1]Coney Island Sites-Sandy Work C'!$B:$B,'[1]Coney Island Sites-Sandy Work C'!$M:$M,0)</f>
        <v>0</v>
      </c>
      <c r="R624" s="33">
        <f>_xlfn.XLOOKUP(A624,'[1]Coney Island Sites-Sandy Work C'!$B:$B,'[1]Coney Island Sites-Sandy Work C'!$D:$D,0)</f>
        <v>1181</v>
      </c>
      <c r="S624" s="33">
        <f t="shared" si="91"/>
        <v>0</v>
      </c>
      <c r="U624" t="b">
        <f t="shared" si="93"/>
        <v>0</v>
      </c>
      <c r="V624" t="b">
        <f t="shared" si="89"/>
        <v>0</v>
      </c>
      <c r="W624" t="b">
        <f t="shared" si="92"/>
        <v>0</v>
      </c>
      <c r="X624" t="b">
        <f t="shared" si="90"/>
        <v>0</v>
      </c>
      <c r="Y624" t="b">
        <f t="shared" si="94"/>
        <v>0</v>
      </c>
      <c r="AA624" t="b">
        <f t="shared" si="95"/>
        <v>0</v>
      </c>
      <c r="AF624" s="10">
        <v>0</v>
      </c>
      <c r="AG624" s="10">
        <v>0</v>
      </c>
      <c r="AH624" s="10">
        <v>0</v>
      </c>
      <c r="AI624" s="10">
        <v>0</v>
      </c>
      <c r="AJ624" s="10">
        <v>0</v>
      </c>
      <c r="AK624" s="10">
        <v>0</v>
      </c>
    </row>
    <row r="625" spans="1:37" hidden="1" outlineLevel="1" x14ac:dyDescent="0.35">
      <c r="A625" s="22">
        <v>1361</v>
      </c>
      <c r="B625" s="19" t="s">
        <v>789</v>
      </c>
      <c r="C625" s="19" t="s">
        <v>456</v>
      </c>
      <c r="D625" s="8" t="s">
        <v>143</v>
      </c>
      <c r="E625" s="9">
        <v>17</v>
      </c>
      <c r="F625" s="8" t="s">
        <v>136</v>
      </c>
      <c r="G625" s="9">
        <v>4.5340372670807456</v>
      </c>
      <c r="H625" s="9">
        <v>0</v>
      </c>
      <c r="I625" s="10">
        <v>433.70484472049691</v>
      </c>
      <c r="K625" s="10">
        <v>0</v>
      </c>
      <c r="L625" s="10">
        <v>0</v>
      </c>
      <c r="M625" s="9">
        <v>0</v>
      </c>
      <c r="N625" s="9">
        <v>0</v>
      </c>
      <c r="Q625" s="28">
        <f>_xlfn.XLOOKUP(A625,'[1]Coney Island Sites-Sandy Work C'!$B:$B,'[1]Coney Island Sites-Sandy Work C'!$M:$M,0)</f>
        <v>0</v>
      </c>
      <c r="R625" s="33">
        <f>_xlfn.XLOOKUP(A625,'[1]Coney Island Sites-Sandy Work C'!$B:$B,'[1]Coney Island Sites-Sandy Work C'!$D:$D,0)</f>
        <v>1181</v>
      </c>
      <c r="S625" s="33">
        <f t="shared" si="91"/>
        <v>0</v>
      </c>
      <c r="U625" t="b">
        <f t="shared" si="93"/>
        <v>0</v>
      </c>
      <c r="V625" t="b">
        <f t="shared" si="89"/>
        <v>0</v>
      </c>
      <c r="W625" t="b">
        <f t="shared" si="92"/>
        <v>0</v>
      </c>
      <c r="X625" t="b">
        <f t="shared" si="90"/>
        <v>0</v>
      </c>
      <c r="Y625" t="b">
        <f t="shared" si="94"/>
        <v>0</v>
      </c>
      <c r="AA625" t="b">
        <f t="shared" si="95"/>
        <v>0</v>
      </c>
      <c r="AF625" s="10">
        <v>0</v>
      </c>
      <c r="AG625" s="10">
        <v>0</v>
      </c>
      <c r="AH625" s="10">
        <v>0</v>
      </c>
      <c r="AI625" s="10">
        <v>0</v>
      </c>
      <c r="AJ625" s="10">
        <v>0</v>
      </c>
      <c r="AK625" s="10">
        <v>0</v>
      </c>
    </row>
    <row r="626" spans="1:37" hidden="1" outlineLevel="1" x14ac:dyDescent="0.35">
      <c r="A626" s="22">
        <v>1545</v>
      </c>
      <c r="B626" s="19" t="s">
        <v>789</v>
      </c>
      <c r="C626" s="19" t="s">
        <v>456</v>
      </c>
      <c r="D626" s="8" t="s">
        <v>144</v>
      </c>
      <c r="E626" s="9">
        <v>17</v>
      </c>
      <c r="F626" s="8" t="s">
        <v>136</v>
      </c>
      <c r="G626" s="9">
        <v>4.5340372670807456</v>
      </c>
      <c r="H626" s="9">
        <v>0</v>
      </c>
      <c r="I626" s="10">
        <v>433.70484472049691</v>
      </c>
      <c r="K626" s="10">
        <v>0</v>
      </c>
      <c r="L626" s="10">
        <v>0</v>
      </c>
      <c r="M626" s="9">
        <v>0</v>
      </c>
      <c r="N626" s="9">
        <v>0</v>
      </c>
      <c r="Q626" s="28">
        <f>_xlfn.XLOOKUP(A626,'[1]Coney Island Sites-Sandy Work C'!$B:$B,'[1]Coney Island Sites-Sandy Work C'!$M:$M,0)</f>
        <v>0</v>
      </c>
      <c r="R626" s="33">
        <f>_xlfn.XLOOKUP(A626,'[1]Coney Island Sites-Sandy Work C'!$B:$B,'[1]Coney Island Sites-Sandy Work C'!$D:$D,0)</f>
        <v>1181</v>
      </c>
      <c r="S626" s="33">
        <f t="shared" si="91"/>
        <v>0</v>
      </c>
      <c r="U626" t="b">
        <f t="shared" si="93"/>
        <v>0</v>
      </c>
      <c r="V626" t="b">
        <f t="shared" si="89"/>
        <v>0</v>
      </c>
      <c r="W626" t="b">
        <f t="shared" si="92"/>
        <v>0</v>
      </c>
      <c r="X626" t="b">
        <f t="shared" si="90"/>
        <v>0</v>
      </c>
      <c r="Y626" t="b">
        <f t="shared" si="94"/>
        <v>0</v>
      </c>
      <c r="AA626" t="b">
        <f t="shared" si="95"/>
        <v>0</v>
      </c>
      <c r="AF626" s="10">
        <v>0</v>
      </c>
      <c r="AG626" s="10">
        <v>0</v>
      </c>
      <c r="AH626" s="10">
        <v>0</v>
      </c>
      <c r="AI626" s="10">
        <v>0</v>
      </c>
      <c r="AJ626" s="10">
        <v>0</v>
      </c>
      <c r="AK626" s="10">
        <v>0</v>
      </c>
    </row>
    <row r="627" spans="1:37" hidden="1" outlineLevel="1" x14ac:dyDescent="0.35">
      <c r="A627" s="22">
        <v>2514</v>
      </c>
      <c r="B627" s="19" t="s">
        <v>789</v>
      </c>
      <c r="C627" s="19" t="s">
        <v>456</v>
      </c>
      <c r="D627" s="8" t="s">
        <v>150</v>
      </c>
      <c r="E627" s="9">
        <v>6</v>
      </c>
      <c r="F627" s="8" t="s">
        <v>136</v>
      </c>
      <c r="G627" s="9">
        <v>1.6002484472049689</v>
      </c>
      <c r="H627" s="9">
        <v>0</v>
      </c>
      <c r="I627" s="10">
        <v>153.07229813664591</v>
      </c>
      <c r="K627" s="10">
        <v>0</v>
      </c>
      <c r="L627" s="10">
        <v>0</v>
      </c>
      <c r="M627" s="9">
        <v>0</v>
      </c>
      <c r="N627" s="9">
        <v>0</v>
      </c>
      <c r="Q627" s="28">
        <f>_xlfn.XLOOKUP(A627,'[1]Coney Island Sites-Sandy Work C'!$B:$B,'[1]Coney Island Sites-Sandy Work C'!$M:$M,0)</f>
        <v>0</v>
      </c>
      <c r="R627" s="33">
        <f>_xlfn.XLOOKUP(A627,'[1]Coney Island Sites-Sandy Work C'!$B:$B,'[1]Coney Island Sites-Sandy Work C'!$D:$D,0)</f>
        <v>417</v>
      </c>
      <c r="S627" s="33">
        <f t="shared" si="91"/>
        <v>0</v>
      </c>
      <c r="U627" t="b">
        <f t="shared" si="93"/>
        <v>0</v>
      </c>
      <c r="V627" t="b">
        <f t="shared" si="89"/>
        <v>0</v>
      </c>
      <c r="W627" t="b">
        <f t="shared" si="92"/>
        <v>0</v>
      </c>
      <c r="X627" t="b">
        <f t="shared" si="90"/>
        <v>0</v>
      </c>
      <c r="Y627" t="b">
        <f t="shared" si="94"/>
        <v>0</v>
      </c>
      <c r="AA627" t="b">
        <f t="shared" si="95"/>
        <v>0</v>
      </c>
      <c r="AF627" s="10">
        <v>0</v>
      </c>
      <c r="AG627" s="10">
        <v>0</v>
      </c>
      <c r="AH627" s="10">
        <v>0</v>
      </c>
      <c r="AI627" s="10">
        <v>0</v>
      </c>
      <c r="AJ627" s="10">
        <v>0</v>
      </c>
      <c r="AK627" s="10">
        <v>0</v>
      </c>
    </row>
    <row r="628" spans="1:37" hidden="1" collapsed="1" x14ac:dyDescent="0.35">
      <c r="A628" s="21">
        <v>0</v>
      </c>
      <c r="B628" s="18" t="s">
        <v>787</v>
      </c>
      <c r="C628" s="34" t="s">
        <v>458</v>
      </c>
      <c r="D628" s="5" t="s">
        <v>459</v>
      </c>
      <c r="E628" s="6">
        <v>7237.55</v>
      </c>
      <c r="F628" s="5" t="s">
        <v>136</v>
      </c>
      <c r="G628" s="6">
        <v>1784.69</v>
      </c>
      <c r="H628" s="6">
        <v>4.0553541511410947</v>
      </c>
      <c r="I628" s="7">
        <v>198142.88</v>
      </c>
      <c r="J628" s="40">
        <f>K628/N628</f>
        <v>111.51744322960471</v>
      </c>
      <c r="K628" s="7">
        <v>198891.36</v>
      </c>
      <c r="L628" s="7">
        <v>198891.36</v>
      </c>
      <c r="M628" s="6">
        <v>7237.55</v>
      </c>
      <c r="N628" s="6">
        <v>1783.5</v>
      </c>
      <c r="Q628" s="27">
        <f>_xlfn.XLOOKUP(A628,'[1]Coney Island Sites-Sandy Work C'!$B:$B,'[1]Coney Island Sites-Sandy Work C'!$M:$M,0)</f>
        <v>0</v>
      </c>
      <c r="R628" s="32">
        <f>_xlfn.XLOOKUP(A628,'[1]Coney Island Sites-Sandy Work C'!$B:$B,'[1]Coney Island Sites-Sandy Work C'!$D:$D,0)</f>
        <v>0</v>
      </c>
      <c r="S628" s="32">
        <f t="shared" si="91"/>
        <v>0</v>
      </c>
      <c r="U628" s="39" t="b">
        <f t="shared" si="93"/>
        <v>1</v>
      </c>
      <c r="V628" t="b">
        <f t="shared" si="89"/>
        <v>1</v>
      </c>
      <c r="W628" t="b">
        <f t="shared" si="92"/>
        <v>0</v>
      </c>
      <c r="X628" t="b">
        <f t="shared" si="90"/>
        <v>1</v>
      </c>
      <c r="Y628" t="b">
        <f t="shared" si="94"/>
        <v>1</v>
      </c>
      <c r="AA628" t="b">
        <f t="shared" si="95"/>
        <v>0</v>
      </c>
      <c r="AF628" s="7">
        <v>198142.88</v>
      </c>
      <c r="AG628" s="7">
        <v>0</v>
      </c>
      <c r="AH628" s="7">
        <v>0</v>
      </c>
      <c r="AI628" s="7">
        <v>0</v>
      </c>
      <c r="AJ628" s="7">
        <v>0</v>
      </c>
      <c r="AK628" s="7">
        <v>0</v>
      </c>
    </row>
    <row r="629" spans="1:37" hidden="1" outlineLevel="1" x14ac:dyDescent="0.35">
      <c r="A629" s="22">
        <v>122</v>
      </c>
      <c r="B629" s="19" t="s">
        <v>787</v>
      </c>
      <c r="C629" s="19" t="s">
        <v>458</v>
      </c>
      <c r="D629" s="8" t="s">
        <v>210</v>
      </c>
      <c r="E629" s="9">
        <v>624</v>
      </c>
      <c r="F629" s="8" t="s">
        <v>136</v>
      </c>
      <c r="G629" s="9">
        <v>153.8706551250078</v>
      </c>
      <c r="H629" s="9">
        <v>0</v>
      </c>
      <c r="I629" s="10">
        <v>17083.288836691969</v>
      </c>
      <c r="K629" s="10">
        <v>17159.262047605142</v>
      </c>
      <c r="L629" s="10">
        <v>0</v>
      </c>
      <c r="M629" s="9">
        <v>624</v>
      </c>
      <c r="N629" s="9">
        <v>153.8706551250078</v>
      </c>
      <c r="Q629" s="28">
        <f>_xlfn.XLOOKUP(A629,'[1]Coney Island Sites-Sandy Work C'!$B:$B,'[1]Coney Island Sites-Sandy Work C'!$M:$M,0)</f>
        <v>1</v>
      </c>
      <c r="R629" s="33">
        <f>_xlfn.XLOOKUP(A629,'[1]Coney Island Sites-Sandy Work C'!$B:$B,'[1]Coney Island Sites-Sandy Work C'!$D:$D,0)</f>
        <v>38439</v>
      </c>
      <c r="S629" s="33">
        <f t="shared" si="91"/>
        <v>38439</v>
      </c>
      <c r="U629" t="b">
        <f t="shared" si="93"/>
        <v>1</v>
      </c>
      <c r="V629" t="b">
        <f t="shared" si="89"/>
        <v>1</v>
      </c>
      <c r="W629" t="b">
        <f t="shared" si="92"/>
        <v>0</v>
      </c>
      <c r="X629" t="b">
        <f t="shared" si="90"/>
        <v>1</v>
      </c>
      <c r="Y629" t="b">
        <f t="shared" si="94"/>
        <v>0</v>
      </c>
      <c r="AA629" t="b">
        <f t="shared" si="95"/>
        <v>0</v>
      </c>
      <c r="AF629" s="10">
        <v>0</v>
      </c>
      <c r="AG629" s="10">
        <v>0</v>
      </c>
      <c r="AH629" s="10">
        <v>0</v>
      </c>
      <c r="AI629" s="10">
        <v>0</v>
      </c>
      <c r="AJ629" s="10">
        <v>0</v>
      </c>
      <c r="AK629" s="10">
        <v>0</v>
      </c>
    </row>
    <row r="630" spans="1:37" hidden="1" outlineLevel="1" x14ac:dyDescent="0.35">
      <c r="A630" s="22">
        <v>293</v>
      </c>
      <c r="B630" s="19" t="s">
        <v>787</v>
      </c>
      <c r="C630" s="19" t="s">
        <v>458</v>
      </c>
      <c r="D630" s="8" t="s">
        <v>211</v>
      </c>
      <c r="E630" s="9">
        <v>695</v>
      </c>
      <c r="F630" s="8" t="s">
        <v>136</v>
      </c>
      <c r="G630" s="9">
        <v>171.37837389724419</v>
      </c>
      <c r="H630" s="9">
        <v>0</v>
      </c>
      <c r="I630" s="10">
        <v>19027.060483174551</v>
      </c>
      <c r="K630" s="10">
        <v>19111.6780818679</v>
      </c>
      <c r="L630" s="10">
        <v>0</v>
      </c>
      <c r="M630" s="9">
        <v>695</v>
      </c>
      <c r="N630" s="9">
        <v>171.37837389724419</v>
      </c>
      <c r="Q630" s="28">
        <f>_xlfn.XLOOKUP(A630,'[1]Coney Island Sites-Sandy Work C'!$B:$B,'[1]Coney Island Sites-Sandy Work C'!$M:$M,0)</f>
        <v>1</v>
      </c>
      <c r="R630" s="33">
        <f>_xlfn.XLOOKUP(A630,'[1]Coney Island Sites-Sandy Work C'!$B:$B,'[1]Coney Island Sites-Sandy Work C'!$D:$D,0)</f>
        <v>42812</v>
      </c>
      <c r="S630" s="33">
        <f t="shared" si="91"/>
        <v>42812</v>
      </c>
      <c r="U630" t="b">
        <f t="shared" si="93"/>
        <v>1</v>
      </c>
      <c r="V630" t="b">
        <f t="shared" si="89"/>
        <v>1</v>
      </c>
      <c r="W630" t="b">
        <f t="shared" si="92"/>
        <v>0</v>
      </c>
      <c r="X630" t="b">
        <f t="shared" si="90"/>
        <v>1</v>
      </c>
      <c r="Y630" t="b">
        <f t="shared" si="94"/>
        <v>0</v>
      </c>
      <c r="AA630" t="b">
        <f t="shared" si="95"/>
        <v>0</v>
      </c>
      <c r="AF630" s="10">
        <v>0</v>
      </c>
      <c r="AG630" s="10">
        <v>0</v>
      </c>
      <c r="AH630" s="10">
        <v>0</v>
      </c>
      <c r="AI630" s="10">
        <v>0</v>
      </c>
      <c r="AJ630" s="10">
        <v>0</v>
      </c>
      <c r="AK630" s="10">
        <v>0</v>
      </c>
    </row>
    <row r="631" spans="1:37" hidden="1" outlineLevel="1" x14ac:dyDescent="0.35">
      <c r="A631" s="22">
        <v>1730</v>
      </c>
      <c r="B631" s="19" t="s">
        <v>787</v>
      </c>
      <c r="C631" s="19" t="s">
        <v>458</v>
      </c>
      <c r="D631" s="8" t="s">
        <v>212</v>
      </c>
      <c r="E631" s="9">
        <v>1400</v>
      </c>
      <c r="F631" s="8" t="s">
        <v>136</v>
      </c>
      <c r="G631" s="9">
        <v>345.22262367790199</v>
      </c>
      <c r="H631" s="9">
        <v>0</v>
      </c>
      <c r="I631" s="10">
        <v>38327.891620783274</v>
      </c>
      <c r="K631" s="10">
        <v>38498.344337575632</v>
      </c>
      <c r="L631" s="10">
        <v>0</v>
      </c>
      <c r="M631" s="9">
        <v>1400</v>
      </c>
      <c r="N631" s="9">
        <v>345.22262367790199</v>
      </c>
      <c r="Q631" s="28">
        <f>_xlfn.XLOOKUP(A631,'[1]Coney Island Sites-Sandy Work C'!$B:$B,'[1]Coney Island Sites-Sandy Work C'!$M:$M,0)</f>
        <v>1</v>
      </c>
      <c r="R631" s="33">
        <f>_xlfn.XLOOKUP(A631,'[1]Coney Island Sites-Sandy Work C'!$B:$B,'[1]Coney Island Sites-Sandy Work C'!$D:$D,0)</f>
        <v>86240</v>
      </c>
      <c r="S631" s="33">
        <f t="shared" si="91"/>
        <v>86240</v>
      </c>
      <c r="U631" t="b">
        <f t="shared" si="93"/>
        <v>1</v>
      </c>
      <c r="V631" t="b">
        <f t="shared" si="89"/>
        <v>1</v>
      </c>
      <c r="W631" t="b">
        <f t="shared" si="92"/>
        <v>0</v>
      </c>
      <c r="X631" t="b">
        <f t="shared" si="90"/>
        <v>1</v>
      </c>
      <c r="Y631" t="b">
        <f t="shared" si="94"/>
        <v>0</v>
      </c>
      <c r="AA631" t="b">
        <f t="shared" si="95"/>
        <v>0</v>
      </c>
      <c r="AF631" s="10">
        <v>0</v>
      </c>
      <c r="AG631" s="10">
        <v>0</v>
      </c>
      <c r="AH631" s="10">
        <v>0</v>
      </c>
      <c r="AI631" s="10">
        <v>0</v>
      </c>
      <c r="AJ631" s="10">
        <v>0</v>
      </c>
      <c r="AK631" s="10">
        <v>0</v>
      </c>
    </row>
    <row r="632" spans="1:37" hidden="1" outlineLevel="1" x14ac:dyDescent="0.35">
      <c r="A632" s="22">
        <v>1895</v>
      </c>
      <c r="B632" s="19" t="s">
        <v>787</v>
      </c>
      <c r="C632" s="19" t="s">
        <v>458</v>
      </c>
      <c r="D632" s="8" t="s">
        <v>213</v>
      </c>
      <c r="E632" s="9">
        <v>1150</v>
      </c>
      <c r="F632" s="8" t="s">
        <v>136</v>
      </c>
      <c r="G632" s="9">
        <v>283.57572659256238</v>
      </c>
      <c r="H632" s="9">
        <v>0</v>
      </c>
      <c r="I632" s="10">
        <v>31483.625259929118</v>
      </c>
      <c r="K632" s="10">
        <v>31623.639991579981</v>
      </c>
      <c r="L632" s="10">
        <v>0</v>
      </c>
      <c r="M632" s="9">
        <v>1150</v>
      </c>
      <c r="N632" s="9">
        <v>283.57572659256238</v>
      </c>
      <c r="Q632" s="28">
        <f>_xlfn.XLOOKUP(A632,'[1]Coney Island Sites-Sandy Work C'!$B:$B,'[1]Coney Island Sites-Sandy Work C'!$M:$M,0)</f>
        <v>1</v>
      </c>
      <c r="R632" s="33">
        <f>_xlfn.XLOOKUP(A632,'[1]Coney Island Sites-Sandy Work C'!$B:$B,'[1]Coney Island Sites-Sandy Work C'!$D:$D,0)</f>
        <v>70840</v>
      </c>
      <c r="S632" s="33">
        <f t="shared" si="91"/>
        <v>70840</v>
      </c>
      <c r="U632" t="b">
        <f t="shared" si="93"/>
        <v>1</v>
      </c>
      <c r="V632" t="b">
        <f t="shared" si="89"/>
        <v>1</v>
      </c>
      <c r="W632" t="b">
        <f t="shared" si="92"/>
        <v>0</v>
      </c>
      <c r="X632" t="b">
        <f t="shared" si="90"/>
        <v>1</v>
      </c>
      <c r="Y632" t="b">
        <f t="shared" si="94"/>
        <v>0</v>
      </c>
      <c r="AA632" t="b">
        <f t="shared" si="95"/>
        <v>0</v>
      </c>
      <c r="AF632" s="10">
        <v>0</v>
      </c>
      <c r="AG632" s="10">
        <v>0</v>
      </c>
      <c r="AH632" s="10">
        <v>0</v>
      </c>
      <c r="AI632" s="10">
        <v>0</v>
      </c>
      <c r="AJ632" s="10">
        <v>0</v>
      </c>
      <c r="AK632" s="10">
        <v>0</v>
      </c>
    </row>
    <row r="633" spans="1:37" hidden="1" outlineLevel="1" x14ac:dyDescent="0.35">
      <c r="A633" s="22">
        <v>2058</v>
      </c>
      <c r="B633" s="19" t="s">
        <v>787</v>
      </c>
      <c r="C633" s="19" t="s">
        <v>458</v>
      </c>
      <c r="D633" s="8" t="s">
        <v>214</v>
      </c>
      <c r="E633" s="9">
        <v>1310</v>
      </c>
      <c r="F633" s="8" t="s">
        <v>136</v>
      </c>
      <c r="G633" s="9">
        <v>323.02974072717979</v>
      </c>
      <c r="H633" s="9">
        <v>0</v>
      </c>
      <c r="I633" s="10">
        <v>35863.955730875779</v>
      </c>
      <c r="K633" s="10">
        <v>36023.450773017197</v>
      </c>
      <c r="L633" s="10">
        <v>0</v>
      </c>
      <c r="M633" s="9">
        <v>1310</v>
      </c>
      <c r="N633" s="9">
        <v>323.02974072717979</v>
      </c>
      <c r="Q633" s="28">
        <f>_xlfn.XLOOKUP(A633,'[1]Coney Island Sites-Sandy Work C'!$B:$B,'[1]Coney Island Sites-Sandy Work C'!$M:$M,0)</f>
        <v>1</v>
      </c>
      <c r="R633" s="33">
        <f>_xlfn.XLOOKUP(A633,'[1]Coney Island Sites-Sandy Work C'!$B:$B,'[1]Coney Island Sites-Sandy Work C'!$D:$D,0)</f>
        <v>80696</v>
      </c>
      <c r="S633" s="33">
        <f t="shared" si="91"/>
        <v>80696</v>
      </c>
      <c r="U633" t="b">
        <f t="shared" si="93"/>
        <v>1</v>
      </c>
      <c r="V633" t="b">
        <f t="shared" si="89"/>
        <v>1</v>
      </c>
      <c r="W633" t="b">
        <f t="shared" si="92"/>
        <v>0</v>
      </c>
      <c r="X633" t="b">
        <f t="shared" si="90"/>
        <v>1</v>
      </c>
      <c r="Y633" t="b">
        <f t="shared" si="94"/>
        <v>0</v>
      </c>
      <c r="AA633" t="b">
        <f t="shared" si="95"/>
        <v>0</v>
      </c>
      <c r="AF633" s="10">
        <v>0</v>
      </c>
      <c r="AG633" s="10">
        <v>0</v>
      </c>
      <c r="AH633" s="10">
        <v>0</v>
      </c>
      <c r="AI633" s="10">
        <v>0</v>
      </c>
      <c r="AJ633" s="10">
        <v>0</v>
      </c>
      <c r="AK633" s="10">
        <v>0</v>
      </c>
    </row>
    <row r="634" spans="1:37" hidden="1" outlineLevel="1" x14ac:dyDescent="0.35">
      <c r="A634" s="22">
        <v>2550</v>
      </c>
      <c r="B634" s="19" t="s">
        <v>790</v>
      </c>
      <c r="C634" s="19" t="s">
        <v>458</v>
      </c>
      <c r="D634" s="8" t="s">
        <v>215</v>
      </c>
      <c r="E634" s="9">
        <v>1150</v>
      </c>
      <c r="F634" s="8" t="s">
        <v>136</v>
      </c>
      <c r="G634" s="9">
        <v>283.57572659256238</v>
      </c>
      <c r="H634" s="9">
        <v>0</v>
      </c>
      <c r="I634" s="10">
        <v>31483.625259929118</v>
      </c>
      <c r="K634" s="10">
        <v>0</v>
      </c>
      <c r="L634" s="10">
        <v>0</v>
      </c>
      <c r="M634" s="9">
        <v>0</v>
      </c>
      <c r="N634" s="9">
        <v>0</v>
      </c>
      <c r="Q634" s="28">
        <f>_xlfn.XLOOKUP(A634,'[1]Coney Island Sites-Sandy Work C'!$B:$B,'[1]Coney Island Sites-Sandy Work C'!$M:$M,0)</f>
        <v>0</v>
      </c>
      <c r="R634" s="33">
        <f>_xlfn.XLOOKUP(A634,'[1]Coney Island Sites-Sandy Work C'!$B:$B,'[1]Coney Island Sites-Sandy Work C'!$D:$D,0)</f>
        <v>70840</v>
      </c>
      <c r="S634" s="33">
        <f t="shared" si="91"/>
        <v>0</v>
      </c>
      <c r="U634" t="b">
        <f t="shared" si="93"/>
        <v>0</v>
      </c>
      <c r="V634" t="b">
        <f t="shared" si="89"/>
        <v>0</v>
      </c>
      <c r="W634" t="b">
        <f t="shared" si="92"/>
        <v>0</v>
      </c>
      <c r="X634" t="b">
        <f t="shared" si="90"/>
        <v>0</v>
      </c>
      <c r="Y634" t="b">
        <f t="shared" si="94"/>
        <v>0</v>
      </c>
      <c r="AA634" t="b">
        <f t="shared" si="95"/>
        <v>0</v>
      </c>
      <c r="AF634" s="10">
        <v>0</v>
      </c>
      <c r="AG634" s="10">
        <v>0</v>
      </c>
      <c r="AH634" s="10">
        <v>0</v>
      </c>
      <c r="AI634" s="10">
        <v>0</v>
      </c>
      <c r="AJ634" s="10">
        <v>0</v>
      </c>
      <c r="AK634" s="10">
        <v>0</v>
      </c>
    </row>
    <row r="635" spans="1:37" hidden="1" collapsed="1" x14ac:dyDescent="0.35">
      <c r="A635" s="20">
        <v>0</v>
      </c>
      <c r="B635" s="17" t="s">
        <v>787</v>
      </c>
      <c r="C635" s="38" t="s">
        <v>460</v>
      </c>
      <c r="D635" s="4" t="s">
        <v>461</v>
      </c>
      <c r="E635" s="3">
        <v>3448</v>
      </c>
      <c r="F635" s="4" t="s">
        <v>136</v>
      </c>
      <c r="G635" s="3">
        <v>2191.96</v>
      </c>
      <c r="H635" s="3">
        <v>1.5730214055000999</v>
      </c>
      <c r="I635" s="2">
        <v>223514.5</v>
      </c>
      <c r="J635" s="40">
        <f>K635/N635</f>
        <v>109.13106083459024</v>
      </c>
      <c r="K635" s="2">
        <v>108530.84</v>
      </c>
      <c r="L635" s="2">
        <v>108530.84</v>
      </c>
      <c r="M635" s="3">
        <v>2382.25</v>
      </c>
      <c r="N635" s="3">
        <v>994.5</v>
      </c>
      <c r="Q635" s="24">
        <f>_xlfn.XLOOKUP(A635,'[1]Coney Island Sites-Sandy Work C'!$B:$B,'[1]Coney Island Sites-Sandy Work C'!$M:$M,0)</f>
        <v>0</v>
      </c>
      <c r="R635" s="31">
        <f>_xlfn.XLOOKUP(A635,'[1]Coney Island Sites-Sandy Work C'!$B:$B,'[1]Coney Island Sites-Sandy Work C'!$D:$D,0)</f>
        <v>0</v>
      </c>
      <c r="S635" s="31">
        <f t="shared" si="91"/>
        <v>0</v>
      </c>
      <c r="U635" t="b">
        <f t="shared" si="93"/>
        <v>0</v>
      </c>
      <c r="V635" t="b">
        <f t="shared" si="89"/>
        <v>0</v>
      </c>
      <c r="W635" t="b">
        <f t="shared" si="92"/>
        <v>0</v>
      </c>
      <c r="X635" t="b">
        <f t="shared" si="90"/>
        <v>0</v>
      </c>
      <c r="Y635" t="b">
        <f t="shared" si="94"/>
        <v>0</v>
      </c>
      <c r="AA635" t="b">
        <f t="shared" si="95"/>
        <v>0</v>
      </c>
      <c r="AF635" s="2">
        <v>223514.5</v>
      </c>
      <c r="AG635" s="2">
        <v>0</v>
      </c>
      <c r="AH635" s="2">
        <v>0</v>
      </c>
      <c r="AI635" s="2">
        <v>0</v>
      </c>
      <c r="AJ635" s="2">
        <v>0</v>
      </c>
      <c r="AK635" s="2">
        <v>0</v>
      </c>
    </row>
    <row r="636" spans="1:37" hidden="1" outlineLevel="1" x14ac:dyDescent="0.35">
      <c r="A636" s="22">
        <v>123</v>
      </c>
      <c r="B636" s="19" t="s">
        <v>787</v>
      </c>
      <c r="C636" s="19" t="s">
        <v>460</v>
      </c>
      <c r="D636" s="8" t="s">
        <v>210</v>
      </c>
      <c r="E636" s="9">
        <v>432</v>
      </c>
      <c r="F636" s="8" t="s">
        <v>136</v>
      </c>
      <c r="G636" s="9">
        <v>274.63071925754059</v>
      </c>
      <c r="H636" s="9">
        <v>0</v>
      </c>
      <c r="I636" s="10">
        <v>28004.136890951271</v>
      </c>
      <c r="K636" s="10">
        <v>29970.741730341939</v>
      </c>
      <c r="L636" s="10">
        <v>0</v>
      </c>
      <c r="M636" s="9">
        <v>432</v>
      </c>
      <c r="N636" s="9">
        <v>274.63071925754059</v>
      </c>
      <c r="Q636" s="28">
        <f>_xlfn.XLOOKUP(A636,'[1]Coney Island Sites-Sandy Work C'!$B:$B,'[1]Coney Island Sites-Sandy Work C'!$M:$M,0)</f>
        <v>1</v>
      </c>
      <c r="R636" s="33">
        <f>_xlfn.XLOOKUP(A636,'[1]Coney Island Sites-Sandy Work C'!$B:$B,'[1]Coney Island Sites-Sandy Work C'!$D:$D,0)</f>
        <v>18099</v>
      </c>
      <c r="S636" s="33">
        <f t="shared" si="91"/>
        <v>18099</v>
      </c>
      <c r="U636" t="b">
        <f t="shared" si="93"/>
        <v>1</v>
      </c>
      <c r="V636" t="b">
        <f t="shared" si="89"/>
        <v>1</v>
      </c>
      <c r="W636" t="b">
        <f t="shared" si="92"/>
        <v>0</v>
      </c>
      <c r="X636" t="b">
        <f t="shared" si="90"/>
        <v>1</v>
      </c>
      <c r="Y636" t="b">
        <f t="shared" si="94"/>
        <v>0</v>
      </c>
      <c r="AA636" t="b">
        <f t="shared" si="95"/>
        <v>0</v>
      </c>
      <c r="AF636" s="10">
        <v>0</v>
      </c>
      <c r="AG636" s="10">
        <v>0</v>
      </c>
      <c r="AH636" s="10">
        <v>0</v>
      </c>
      <c r="AI636" s="10">
        <v>0</v>
      </c>
      <c r="AJ636" s="10">
        <v>0</v>
      </c>
      <c r="AK636" s="10">
        <v>0</v>
      </c>
    </row>
    <row r="637" spans="1:37" hidden="1" outlineLevel="1" x14ac:dyDescent="0.35">
      <c r="A637" s="22">
        <v>294</v>
      </c>
      <c r="B637" s="19" t="s">
        <v>787</v>
      </c>
      <c r="C637" s="19" t="s">
        <v>460</v>
      </c>
      <c r="D637" s="8" t="s">
        <v>211</v>
      </c>
      <c r="E637" s="9">
        <v>431</v>
      </c>
      <c r="F637" s="8" t="s">
        <v>136</v>
      </c>
      <c r="G637" s="9">
        <v>273.995</v>
      </c>
      <c r="H637" s="9">
        <v>0</v>
      </c>
      <c r="I637" s="10">
        <v>27939.3125</v>
      </c>
      <c r="K637" s="10">
        <v>29901.36501337355</v>
      </c>
      <c r="L637" s="10">
        <v>0</v>
      </c>
      <c r="M637" s="9">
        <v>431</v>
      </c>
      <c r="N637" s="9">
        <v>273.995</v>
      </c>
      <c r="Q637" s="28">
        <f>_xlfn.XLOOKUP(A637,'[1]Coney Island Sites-Sandy Work C'!$B:$B,'[1]Coney Island Sites-Sandy Work C'!$M:$M,0)</f>
        <v>0.88923963006036444</v>
      </c>
      <c r="R637" s="33">
        <f>_xlfn.XLOOKUP(A637,'[1]Coney Island Sites-Sandy Work C'!$B:$B,'[1]Coney Island Sites-Sandy Work C'!$D:$D,0)</f>
        <v>18057</v>
      </c>
      <c r="S637" s="33">
        <f t="shared" si="91"/>
        <v>16057</v>
      </c>
      <c r="U637" t="b">
        <f t="shared" si="93"/>
        <v>1</v>
      </c>
      <c r="V637" t="b">
        <f t="shared" si="89"/>
        <v>1</v>
      </c>
      <c r="W637" t="b">
        <f t="shared" si="92"/>
        <v>0</v>
      </c>
      <c r="X637" t="b">
        <f t="shared" si="90"/>
        <v>1</v>
      </c>
      <c r="Y637" t="b">
        <f t="shared" si="94"/>
        <v>0</v>
      </c>
      <c r="AA637" t="b">
        <f t="shared" si="95"/>
        <v>0</v>
      </c>
      <c r="AF637" s="10">
        <v>0</v>
      </c>
      <c r="AG637" s="10">
        <v>0</v>
      </c>
      <c r="AH637" s="10">
        <v>0</v>
      </c>
      <c r="AI637" s="10">
        <v>0</v>
      </c>
      <c r="AJ637" s="10">
        <v>0</v>
      </c>
      <c r="AK637" s="10">
        <v>0</v>
      </c>
    </row>
    <row r="638" spans="1:37" hidden="1" outlineLevel="1" x14ac:dyDescent="0.35">
      <c r="A638" s="22">
        <v>1731</v>
      </c>
      <c r="B638" s="19" t="s">
        <v>787</v>
      </c>
      <c r="C638" s="19" t="s">
        <v>460</v>
      </c>
      <c r="D638" s="8" t="s">
        <v>212</v>
      </c>
      <c r="E638" s="9">
        <v>880</v>
      </c>
      <c r="F638" s="8" t="s">
        <v>136</v>
      </c>
      <c r="G638" s="9">
        <v>559.4329466357309</v>
      </c>
      <c r="H638" s="9">
        <v>0</v>
      </c>
      <c r="I638" s="10">
        <v>57045.464037122983</v>
      </c>
      <c r="K638" s="10">
        <v>61051.510932178018</v>
      </c>
      <c r="L638" s="10">
        <v>0</v>
      </c>
      <c r="M638" s="9">
        <v>880</v>
      </c>
      <c r="N638" s="9">
        <v>559.4329466357309</v>
      </c>
      <c r="Q638" s="28">
        <f>_xlfn.XLOOKUP(A638,'[1]Coney Island Sites-Sandy Work C'!$B:$B,'[1]Coney Island Sites-Sandy Work C'!$M:$M,0)</f>
        <v>0.95</v>
      </c>
      <c r="R638" s="33">
        <f>_xlfn.XLOOKUP(A638,'[1]Coney Island Sites-Sandy Work C'!$B:$B,'[1]Coney Island Sites-Sandy Work C'!$D:$D,0)</f>
        <v>36868</v>
      </c>
      <c r="S638" s="33">
        <f t="shared" si="91"/>
        <v>35024.6</v>
      </c>
      <c r="U638" t="b">
        <f t="shared" si="93"/>
        <v>1</v>
      </c>
      <c r="V638" t="b">
        <f t="shared" si="89"/>
        <v>1</v>
      </c>
      <c r="W638" t="b">
        <f t="shared" si="92"/>
        <v>0</v>
      </c>
      <c r="X638" t="b">
        <f t="shared" si="90"/>
        <v>1</v>
      </c>
      <c r="Y638" t="b">
        <f t="shared" si="94"/>
        <v>0</v>
      </c>
      <c r="AA638" t="b">
        <f t="shared" si="95"/>
        <v>0</v>
      </c>
      <c r="AF638" s="10">
        <v>0</v>
      </c>
      <c r="AG638" s="10">
        <v>0</v>
      </c>
      <c r="AH638" s="10">
        <v>0</v>
      </c>
      <c r="AI638" s="10">
        <v>0</v>
      </c>
      <c r="AJ638" s="10">
        <v>0</v>
      </c>
      <c r="AK638" s="10">
        <v>0</v>
      </c>
    </row>
    <row r="639" spans="1:37" hidden="1" outlineLevel="1" x14ac:dyDescent="0.35">
      <c r="A639" s="22">
        <v>1896</v>
      </c>
      <c r="B639" s="19" t="s">
        <v>787</v>
      </c>
      <c r="C639" s="19" t="s">
        <v>460</v>
      </c>
      <c r="D639" s="8" t="s">
        <v>213</v>
      </c>
      <c r="E639" s="9">
        <v>900</v>
      </c>
      <c r="F639" s="8" t="s">
        <v>136</v>
      </c>
      <c r="G639" s="9">
        <v>572.14733178654296</v>
      </c>
      <c r="H639" s="9">
        <v>0</v>
      </c>
      <c r="I639" s="10">
        <v>58341.951856148487</v>
      </c>
      <c r="K639" s="10">
        <v>62439.0452715457</v>
      </c>
      <c r="L639" s="10">
        <v>0</v>
      </c>
      <c r="M639" s="9">
        <v>900</v>
      </c>
      <c r="N639" s="9">
        <v>572.14733178654296</v>
      </c>
      <c r="Q639" s="28">
        <f>_xlfn.XLOOKUP(A639,'[1]Coney Island Sites-Sandy Work C'!$B:$B,'[1]Coney Island Sites-Sandy Work C'!$M:$M,0)</f>
        <v>1</v>
      </c>
      <c r="R639" s="33">
        <f>_xlfn.XLOOKUP(A639,'[1]Coney Island Sites-Sandy Work C'!$B:$B,'[1]Coney Island Sites-Sandy Work C'!$D:$D,0)</f>
        <v>37706</v>
      </c>
      <c r="S639" s="33">
        <f t="shared" si="91"/>
        <v>37706</v>
      </c>
      <c r="U639" t="b">
        <f t="shared" si="93"/>
        <v>1</v>
      </c>
      <c r="V639" t="b">
        <f t="shared" si="89"/>
        <v>1</v>
      </c>
      <c r="W639" t="b">
        <f t="shared" si="92"/>
        <v>0</v>
      </c>
      <c r="X639" t="b">
        <f t="shared" si="90"/>
        <v>1</v>
      </c>
      <c r="Y639" t="b">
        <f t="shared" si="94"/>
        <v>0</v>
      </c>
      <c r="AA639" t="b">
        <f t="shared" si="95"/>
        <v>0</v>
      </c>
      <c r="AF639" s="10">
        <v>0</v>
      </c>
      <c r="AG639" s="10">
        <v>0</v>
      </c>
      <c r="AH639" s="10">
        <v>0</v>
      </c>
      <c r="AI639" s="10">
        <v>0</v>
      </c>
      <c r="AJ639" s="10">
        <v>0</v>
      </c>
      <c r="AK639" s="10">
        <v>0</v>
      </c>
    </row>
    <row r="640" spans="1:37" hidden="1" outlineLevel="1" x14ac:dyDescent="0.35">
      <c r="A640" s="22">
        <v>2059</v>
      </c>
      <c r="B640" s="19" t="s">
        <v>787</v>
      </c>
      <c r="C640" s="19" t="s">
        <v>460</v>
      </c>
      <c r="D640" s="8" t="s">
        <v>214</v>
      </c>
      <c r="E640" s="9">
        <v>950</v>
      </c>
      <c r="F640" s="8" t="s">
        <v>136</v>
      </c>
      <c r="G640" s="9">
        <v>603.93329466357307</v>
      </c>
      <c r="H640" s="9">
        <v>0</v>
      </c>
      <c r="I640" s="10">
        <v>61583.171403712287</v>
      </c>
      <c r="K640" s="10">
        <v>65907.881119964906</v>
      </c>
      <c r="L640" s="10">
        <v>0</v>
      </c>
      <c r="M640" s="9">
        <v>950</v>
      </c>
      <c r="N640" s="9">
        <v>603.93329466357307</v>
      </c>
      <c r="Q640" s="28">
        <f>_xlfn.XLOOKUP(A640,'[1]Coney Island Sites-Sandy Work C'!$B:$B,'[1]Coney Island Sites-Sandy Work C'!$M:$M,0)</f>
        <v>1</v>
      </c>
      <c r="R640" s="33">
        <f>_xlfn.XLOOKUP(A640,'[1]Coney Island Sites-Sandy Work C'!$B:$B,'[1]Coney Island Sites-Sandy Work C'!$D:$D,0)</f>
        <v>39801</v>
      </c>
      <c r="S640" s="33">
        <f t="shared" si="91"/>
        <v>39801</v>
      </c>
      <c r="U640" t="b">
        <f t="shared" si="93"/>
        <v>1</v>
      </c>
      <c r="V640" t="b">
        <f t="shared" si="89"/>
        <v>1</v>
      </c>
      <c r="W640" t="b">
        <f t="shared" si="92"/>
        <v>0</v>
      </c>
      <c r="X640" t="b">
        <f t="shared" si="90"/>
        <v>1</v>
      </c>
      <c r="Y640" t="b">
        <f t="shared" si="94"/>
        <v>0</v>
      </c>
      <c r="AA640" t="b">
        <f t="shared" si="95"/>
        <v>0</v>
      </c>
      <c r="AF640" s="10">
        <v>0</v>
      </c>
      <c r="AG640" s="10">
        <v>0</v>
      </c>
      <c r="AH640" s="10">
        <v>0</v>
      </c>
      <c r="AI640" s="10">
        <v>0</v>
      </c>
      <c r="AJ640" s="10">
        <v>0</v>
      </c>
      <c r="AK640" s="10">
        <v>0</v>
      </c>
    </row>
    <row r="641" spans="1:37" hidden="1" outlineLevel="1" x14ac:dyDescent="0.35">
      <c r="A641" s="22">
        <v>2552</v>
      </c>
      <c r="B641" s="19" t="s">
        <v>790</v>
      </c>
      <c r="C641" s="19" t="s">
        <v>460</v>
      </c>
      <c r="D641" s="8" t="s">
        <v>215</v>
      </c>
      <c r="E641" s="9">
        <v>840</v>
      </c>
      <c r="F641" s="8" t="s">
        <v>136</v>
      </c>
      <c r="G641" s="9">
        <v>534.00417633410677</v>
      </c>
      <c r="H641" s="9">
        <v>0</v>
      </c>
      <c r="I641" s="10">
        <v>54452.488399071917</v>
      </c>
      <c r="K641" s="10">
        <v>0</v>
      </c>
      <c r="L641" s="10">
        <v>0</v>
      </c>
      <c r="M641" s="9">
        <v>0</v>
      </c>
      <c r="N641" s="9">
        <v>0</v>
      </c>
      <c r="Q641" s="28">
        <f>_xlfn.XLOOKUP(A641,'[1]Coney Island Sites-Sandy Work C'!$B:$B,'[1]Coney Island Sites-Sandy Work C'!$M:$M,0)</f>
        <v>0</v>
      </c>
      <c r="R641" s="33">
        <f>_xlfn.XLOOKUP(A641,'[1]Coney Island Sites-Sandy Work C'!$B:$B,'[1]Coney Island Sites-Sandy Work C'!$D:$D,0)</f>
        <v>35192</v>
      </c>
      <c r="S641" s="33">
        <f t="shared" si="91"/>
        <v>0</v>
      </c>
      <c r="U641" t="b">
        <f t="shared" si="93"/>
        <v>0</v>
      </c>
      <c r="V641" t="b">
        <f t="shared" si="89"/>
        <v>0</v>
      </c>
      <c r="W641" t="b">
        <f t="shared" si="92"/>
        <v>0</v>
      </c>
      <c r="X641" t="b">
        <f t="shared" si="90"/>
        <v>0</v>
      </c>
      <c r="Y641" t="b">
        <f t="shared" si="94"/>
        <v>0</v>
      </c>
      <c r="AA641" t="b">
        <f t="shared" si="95"/>
        <v>0</v>
      </c>
      <c r="AF641" s="10">
        <v>0</v>
      </c>
      <c r="AG641" s="10">
        <v>0</v>
      </c>
      <c r="AH641" s="10">
        <v>0</v>
      </c>
      <c r="AI641" s="10">
        <v>0</v>
      </c>
      <c r="AJ641" s="10">
        <v>0</v>
      </c>
      <c r="AK641" s="10">
        <v>0</v>
      </c>
    </row>
    <row r="642" spans="1:37" hidden="1" collapsed="1" x14ac:dyDescent="0.35">
      <c r="A642" s="21">
        <v>0</v>
      </c>
      <c r="B642" s="18" t="s">
        <v>787</v>
      </c>
      <c r="C642" s="34" t="s">
        <v>462</v>
      </c>
      <c r="D642" s="5" t="s">
        <v>463</v>
      </c>
      <c r="E642" s="6">
        <v>301</v>
      </c>
      <c r="F642" s="5" t="s">
        <v>136</v>
      </c>
      <c r="G642" s="6">
        <v>187.5</v>
      </c>
      <c r="H642" s="6">
        <v>1.6053333333333331</v>
      </c>
      <c r="I642" s="7">
        <v>21000.47</v>
      </c>
      <c r="J642" s="40">
        <f>K642/N642</f>
        <v>111.53255102040816</v>
      </c>
      <c r="K642" s="7">
        <v>10930.19</v>
      </c>
      <c r="L642" s="7">
        <v>10930.19</v>
      </c>
      <c r="M642" s="6">
        <v>171</v>
      </c>
      <c r="N642" s="6">
        <v>98</v>
      </c>
      <c r="Q642" s="27">
        <f>_xlfn.XLOOKUP(A642,'[1]Coney Island Sites-Sandy Work C'!$B:$B,'[1]Coney Island Sites-Sandy Work C'!$M:$M,0)</f>
        <v>0</v>
      </c>
      <c r="R642" s="32">
        <f>_xlfn.XLOOKUP(A642,'[1]Coney Island Sites-Sandy Work C'!$B:$B,'[1]Coney Island Sites-Sandy Work C'!$D:$D,0)</f>
        <v>0</v>
      </c>
      <c r="S642" s="32">
        <f t="shared" si="91"/>
        <v>0</v>
      </c>
      <c r="U642" t="b">
        <f t="shared" si="93"/>
        <v>0</v>
      </c>
      <c r="V642" t="b">
        <f t="shared" si="89"/>
        <v>0</v>
      </c>
      <c r="W642" t="b">
        <f t="shared" si="92"/>
        <v>0</v>
      </c>
      <c r="X642" t="b">
        <f t="shared" si="90"/>
        <v>0</v>
      </c>
      <c r="Y642" t="b">
        <f t="shared" si="94"/>
        <v>0</v>
      </c>
      <c r="AA642" t="b">
        <f t="shared" si="95"/>
        <v>0</v>
      </c>
      <c r="AF642" s="7">
        <v>21000.47</v>
      </c>
      <c r="AG642" s="7">
        <v>0</v>
      </c>
      <c r="AH642" s="7">
        <v>0</v>
      </c>
      <c r="AI642" s="7">
        <v>0</v>
      </c>
      <c r="AJ642" s="7">
        <v>0</v>
      </c>
      <c r="AK642" s="7">
        <v>0</v>
      </c>
    </row>
    <row r="643" spans="1:37" hidden="1" outlineLevel="1" x14ac:dyDescent="0.35">
      <c r="A643" s="22">
        <v>0</v>
      </c>
      <c r="B643" s="19" t="s">
        <v>790</v>
      </c>
      <c r="C643" s="19" t="s">
        <v>462</v>
      </c>
      <c r="D643" s="8" t="s">
        <v>212</v>
      </c>
      <c r="E643" s="9">
        <v>104</v>
      </c>
      <c r="F643" s="8" t="s">
        <v>136</v>
      </c>
      <c r="G643" s="9">
        <v>64.784053156146172</v>
      </c>
      <c r="H643" s="9">
        <v>0</v>
      </c>
      <c r="I643" s="10">
        <v>7255.9763455149496</v>
      </c>
      <c r="K643" s="10">
        <v>0</v>
      </c>
      <c r="L643" s="10">
        <v>0</v>
      </c>
      <c r="M643" s="9">
        <v>0</v>
      </c>
      <c r="N643" s="9">
        <v>0</v>
      </c>
      <c r="Q643" s="28">
        <f>_xlfn.XLOOKUP(A643,'[1]Coney Island Sites-Sandy Work C'!$B:$B,'[1]Coney Island Sites-Sandy Work C'!$M:$M,0)</f>
        <v>0</v>
      </c>
      <c r="R643" s="33">
        <f>_xlfn.XLOOKUP(A643,'[1]Coney Island Sites-Sandy Work C'!$B:$B,'[1]Coney Island Sites-Sandy Work C'!$D:$D,0)</f>
        <v>0</v>
      </c>
      <c r="S643" s="33">
        <f t="shared" si="91"/>
        <v>0</v>
      </c>
      <c r="U643" t="b">
        <f t="shared" si="93"/>
        <v>0</v>
      </c>
      <c r="V643" t="b">
        <f t="shared" si="89"/>
        <v>0</v>
      </c>
      <c r="W643" t="b">
        <f t="shared" si="92"/>
        <v>0</v>
      </c>
      <c r="X643" t="b">
        <f t="shared" si="90"/>
        <v>0</v>
      </c>
      <c r="Y643" t="b">
        <f t="shared" si="94"/>
        <v>0</v>
      </c>
      <c r="AA643" t="b">
        <f t="shared" si="95"/>
        <v>0</v>
      </c>
      <c r="AF643" s="10">
        <v>0</v>
      </c>
      <c r="AG643" s="10">
        <v>0</v>
      </c>
      <c r="AH643" s="10">
        <v>0</v>
      </c>
      <c r="AI643" s="10">
        <v>0</v>
      </c>
      <c r="AJ643" s="10">
        <v>0</v>
      </c>
      <c r="AK643" s="10">
        <v>0</v>
      </c>
    </row>
    <row r="644" spans="1:37" hidden="1" outlineLevel="1" x14ac:dyDescent="0.35">
      <c r="A644" s="22">
        <v>0</v>
      </c>
      <c r="B644" s="19" t="s">
        <v>787</v>
      </c>
      <c r="C644" s="19" t="s">
        <v>462</v>
      </c>
      <c r="D644" s="8" t="s">
        <v>213</v>
      </c>
      <c r="E644" s="9">
        <v>104</v>
      </c>
      <c r="F644" s="8" t="s">
        <v>136</v>
      </c>
      <c r="G644" s="9">
        <v>64.784053156146172</v>
      </c>
      <c r="H644" s="9">
        <v>0</v>
      </c>
      <c r="I644" s="10">
        <v>7255.9763455149496</v>
      </c>
      <c r="K644" s="10">
        <v>7225.5307139467086</v>
      </c>
      <c r="L644" s="10">
        <v>0</v>
      </c>
      <c r="M644" s="9">
        <v>104</v>
      </c>
      <c r="N644" s="9">
        <v>64.784053156146186</v>
      </c>
      <c r="Q644" s="28">
        <f>_xlfn.XLOOKUP(A644,'[1]Coney Island Sites-Sandy Work C'!$B:$B,'[1]Coney Island Sites-Sandy Work C'!$M:$M,0)</f>
        <v>0</v>
      </c>
      <c r="R644" s="33">
        <f>_xlfn.XLOOKUP(A644,'[1]Coney Island Sites-Sandy Work C'!$B:$B,'[1]Coney Island Sites-Sandy Work C'!$D:$D,0)</f>
        <v>0</v>
      </c>
      <c r="S644" s="33">
        <f t="shared" si="91"/>
        <v>0</v>
      </c>
      <c r="U644" t="b">
        <f t="shared" si="93"/>
        <v>0</v>
      </c>
      <c r="V644" t="b">
        <f t="shared" si="89"/>
        <v>0</v>
      </c>
      <c r="W644" t="b">
        <f t="shared" si="92"/>
        <v>0</v>
      </c>
      <c r="X644" t="b">
        <f t="shared" si="90"/>
        <v>1</v>
      </c>
      <c r="Y644" t="b">
        <f t="shared" si="94"/>
        <v>0</v>
      </c>
      <c r="AA644" t="b">
        <f t="shared" si="95"/>
        <v>0</v>
      </c>
      <c r="AF644" s="10">
        <v>0</v>
      </c>
      <c r="AG644" s="10">
        <v>0</v>
      </c>
      <c r="AH644" s="10">
        <v>0</v>
      </c>
      <c r="AI644" s="10">
        <v>0</v>
      </c>
      <c r="AJ644" s="10">
        <v>0</v>
      </c>
      <c r="AK644" s="10">
        <v>0</v>
      </c>
    </row>
    <row r="645" spans="1:37" hidden="1" outlineLevel="1" x14ac:dyDescent="0.35">
      <c r="A645" s="22">
        <v>0</v>
      </c>
      <c r="B645" s="19" t="s">
        <v>787</v>
      </c>
      <c r="C645" s="19" t="s">
        <v>462</v>
      </c>
      <c r="D645" s="8" t="s">
        <v>214</v>
      </c>
      <c r="E645" s="9">
        <v>104</v>
      </c>
      <c r="F645" s="8" t="s">
        <v>136</v>
      </c>
      <c r="G645" s="9">
        <v>64.784053156146172</v>
      </c>
      <c r="H645" s="9">
        <v>0</v>
      </c>
      <c r="I645" s="10">
        <v>7255.9763455149496</v>
      </c>
      <c r="K645" s="10">
        <v>4307.5279256220756</v>
      </c>
      <c r="L645" s="10">
        <v>0</v>
      </c>
      <c r="M645" s="9">
        <v>62</v>
      </c>
      <c r="N645" s="9">
        <v>38.621262458471762</v>
      </c>
      <c r="Q645" s="28">
        <f>_xlfn.XLOOKUP(A645,'[1]Coney Island Sites-Sandy Work C'!$B:$B,'[1]Coney Island Sites-Sandy Work C'!$M:$M,0)</f>
        <v>0</v>
      </c>
      <c r="R645" s="33">
        <f>_xlfn.XLOOKUP(A645,'[1]Coney Island Sites-Sandy Work C'!$B:$B,'[1]Coney Island Sites-Sandy Work C'!$D:$D,0)</f>
        <v>0</v>
      </c>
      <c r="S645" s="33">
        <f t="shared" si="91"/>
        <v>0</v>
      </c>
      <c r="U645" t="b">
        <f t="shared" si="93"/>
        <v>0</v>
      </c>
      <c r="V645" t="b">
        <f t="shared" si="89"/>
        <v>0</v>
      </c>
      <c r="W645" t="b">
        <f t="shared" si="92"/>
        <v>0</v>
      </c>
      <c r="X645" t="b">
        <f t="shared" si="90"/>
        <v>0</v>
      </c>
      <c r="Y645" t="b">
        <f t="shared" si="94"/>
        <v>0</v>
      </c>
      <c r="AA645" t="b">
        <f t="shared" si="95"/>
        <v>0</v>
      </c>
      <c r="AF645" s="10">
        <v>0</v>
      </c>
      <c r="AG645" s="10">
        <v>0</v>
      </c>
      <c r="AH645" s="10">
        <v>0</v>
      </c>
      <c r="AI645" s="10">
        <v>0</v>
      </c>
      <c r="AJ645" s="10">
        <v>0</v>
      </c>
      <c r="AK645" s="10">
        <v>0</v>
      </c>
    </row>
    <row r="646" spans="1:37" hidden="1" collapsed="1" x14ac:dyDescent="0.35">
      <c r="A646" s="20">
        <v>0</v>
      </c>
      <c r="B646" s="17">
        <v>0</v>
      </c>
      <c r="C646" s="17" t="s">
        <v>464</v>
      </c>
      <c r="D646" s="4" t="s">
        <v>465</v>
      </c>
      <c r="E646" s="3">
        <v>0</v>
      </c>
      <c r="F646" s="4" t="s">
        <v>78</v>
      </c>
      <c r="G646" s="3">
        <v>0</v>
      </c>
      <c r="H646" s="3">
        <v>1</v>
      </c>
      <c r="I646" s="2">
        <v>0</v>
      </c>
      <c r="K646" s="2">
        <v>0</v>
      </c>
      <c r="L646" s="2">
        <v>0</v>
      </c>
      <c r="M646" s="3">
        <v>0</v>
      </c>
      <c r="N646" s="3">
        <v>0</v>
      </c>
      <c r="Q646" s="24">
        <f>_xlfn.XLOOKUP(A646,'[1]Coney Island Sites-Sandy Work C'!$B:$B,'[1]Coney Island Sites-Sandy Work C'!$M:$M,0)</f>
        <v>0</v>
      </c>
      <c r="R646" s="31">
        <f>_xlfn.XLOOKUP(A646,'[1]Coney Island Sites-Sandy Work C'!$B:$B,'[1]Coney Island Sites-Sandy Work C'!$D:$D,0)</f>
        <v>0</v>
      </c>
      <c r="S646" s="31">
        <f t="shared" si="91"/>
        <v>0</v>
      </c>
      <c r="U646" t="b">
        <f t="shared" si="93"/>
        <v>0</v>
      </c>
      <c r="V646" t="e">
        <f t="shared" ref="V646:V709" si="98">(K646/I646)&gt;(M646/E646)</f>
        <v>#DIV/0!</v>
      </c>
      <c r="W646" t="e">
        <f t="shared" si="92"/>
        <v>#DIV/0!</v>
      </c>
      <c r="X646" t="e">
        <f t="shared" ref="X646:X709" si="99">(K646/I646)&gt;0.66</f>
        <v>#DIV/0!</v>
      </c>
      <c r="Y646" t="b">
        <f t="shared" si="94"/>
        <v>0</v>
      </c>
      <c r="AA646" t="b">
        <f t="shared" si="95"/>
        <v>0</v>
      </c>
      <c r="AF646" s="2">
        <v>0</v>
      </c>
      <c r="AG646" s="2">
        <v>0</v>
      </c>
      <c r="AH646" s="2">
        <v>0</v>
      </c>
      <c r="AI646" s="2">
        <v>0</v>
      </c>
      <c r="AJ646" s="2">
        <v>0</v>
      </c>
      <c r="AK646" s="2">
        <v>0</v>
      </c>
    </row>
    <row r="647" spans="1:37" hidden="1" x14ac:dyDescent="0.35">
      <c r="A647" s="21">
        <v>0</v>
      </c>
      <c r="B647" s="18" t="s">
        <v>787</v>
      </c>
      <c r="C647" s="18" t="s">
        <v>466</v>
      </c>
      <c r="D647" s="5" t="s">
        <v>467</v>
      </c>
      <c r="E647" s="6">
        <v>1006</v>
      </c>
      <c r="F647" s="5" t="s">
        <v>27</v>
      </c>
      <c r="G647" s="6">
        <v>1032.05</v>
      </c>
      <c r="H647" s="6">
        <v>0.97475897485586938</v>
      </c>
      <c r="I647" s="7">
        <v>146472.07999999999</v>
      </c>
      <c r="J647" s="41">
        <f>K647/N647</f>
        <v>147.43716880341881</v>
      </c>
      <c r="K647" s="7">
        <v>138001.19</v>
      </c>
      <c r="L647" s="7">
        <v>138001.19</v>
      </c>
      <c r="M647" s="6">
        <v>39.409999999999997</v>
      </c>
      <c r="N647" s="6">
        <v>936</v>
      </c>
      <c r="Q647" s="27">
        <f>_xlfn.XLOOKUP(A647,'[1]Coney Island Sites-Sandy Work C'!$B:$B,'[1]Coney Island Sites-Sandy Work C'!$M:$M,0)</f>
        <v>0</v>
      </c>
      <c r="R647" s="32">
        <f>_xlfn.XLOOKUP(A647,'[1]Coney Island Sites-Sandy Work C'!$B:$B,'[1]Coney Island Sites-Sandy Work C'!$D:$D,0)</f>
        <v>0</v>
      </c>
      <c r="S647" s="32">
        <f t="shared" ref="S647:S710" si="100">Q647*R647</f>
        <v>0</v>
      </c>
      <c r="U647" t="b">
        <f t="shared" si="93"/>
        <v>0</v>
      </c>
      <c r="V647" t="b">
        <f t="shared" si="98"/>
        <v>1</v>
      </c>
      <c r="W647" t="b">
        <f t="shared" ref="W647:W710" si="101">(K647/I647)*0.75&gt;(M647/E647)</f>
        <v>1</v>
      </c>
      <c r="X647" t="b">
        <f t="shared" si="99"/>
        <v>1</v>
      </c>
      <c r="Y647" t="b">
        <f t="shared" si="94"/>
        <v>0</v>
      </c>
      <c r="AA647" t="b">
        <f t="shared" si="95"/>
        <v>0</v>
      </c>
      <c r="AF647" s="7">
        <v>146472.07999999999</v>
      </c>
      <c r="AG647" s="7">
        <v>0</v>
      </c>
      <c r="AH647" s="7">
        <v>0</v>
      </c>
      <c r="AI647" s="7">
        <v>0</v>
      </c>
      <c r="AJ647" s="7">
        <v>0</v>
      </c>
      <c r="AK647" s="7">
        <v>0</v>
      </c>
    </row>
    <row r="648" spans="1:37" hidden="1" outlineLevel="1" x14ac:dyDescent="0.35">
      <c r="A648" s="22">
        <v>0</v>
      </c>
      <c r="B648" s="19" t="s">
        <v>787</v>
      </c>
      <c r="C648" s="19" t="s">
        <v>466</v>
      </c>
      <c r="D648" s="8" t="s">
        <v>210</v>
      </c>
      <c r="E648" s="9">
        <v>1.2</v>
      </c>
      <c r="F648" s="8" t="s">
        <v>27</v>
      </c>
      <c r="G648" s="9">
        <v>1.231073558648111</v>
      </c>
      <c r="H648" s="9">
        <v>0</v>
      </c>
      <c r="I648" s="10">
        <v>174.71818687872761</v>
      </c>
      <c r="K648" s="10">
        <v>0</v>
      </c>
      <c r="L648" s="10">
        <v>0</v>
      </c>
      <c r="M648" s="9">
        <v>0</v>
      </c>
      <c r="N648" s="9">
        <v>0</v>
      </c>
      <c r="Q648" s="28">
        <f>_xlfn.XLOOKUP(A648,'[1]Coney Island Sites-Sandy Work C'!$B:$B,'[1]Coney Island Sites-Sandy Work C'!$M:$M,0)</f>
        <v>0</v>
      </c>
      <c r="R648" s="33">
        <f>_xlfn.XLOOKUP(A648,'[1]Coney Island Sites-Sandy Work C'!$B:$B,'[1]Coney Island Sites-Sandy Work C'!$D:$D,0)</f>
        <v>0</v>
      </c>
      <c r="S648" s="33">
        <f t="shared" si="100"/>
        <v>0</v>
      </c>
      <c r="U648" t="b">
        <f t="shared" si="93"/>
        <v>0</v>
      </c>
      <c r="V648" t="b">
        <f t="shared" si="98"/>
        <v>0</v>
      </c>
      <c r="W648" t="b">
        <f t="shared" si="101"/>
        <v>0</v>
      </c>
      <c r="X648" t="b">
        <f t="shared" si="99"/>
        <v>0</v>
      </c>
      <c r="Y648" t="b">
        <f t="shared" si="94"/>
        <v>0</v>
      </c>
      <c r="AA648" t="b">
        <f t="shared" si="95"/>
        <v>0</v>
      </c>
      <c r="AF648" s="10">
        <v>0</v>
      </c>
      <c r="AG648" s="10">
        <v>0</v>
      </c>
      <c r="AH648" s="10">
        <v>0</v>
      </c>
      <c r="AI648" s="10">
        <v>0</v>
      </c>
      <c r="AJ648" s="10">
        <v>0</v>
      </c>
      <c r="AK648" s="10">
        <v>0</v>
      </c>
    </row>
    <row r="649" spans="1:37" hidden="1" outlineLevel="1" x14ac:dyDescent="0.35">
      <c r="A649" s="22">
        <v>0</v>
      </c>
      <c r="B649" s="19" t="s">
        <v>787</v>
      </c>
      <c r="C649" s="19" t="s">
        <v>466</v>
      </c>
      <c r="D649" s="8" t="s">
        <v>211</v>
      </c>
      <c r="E649" s="9">
        <v>1.2</v>
      </c>
      <c r="F649" s="8" t="s">
        <v>27</v>
      </c>
      <c r="G649" s="9">
        <v>1.231073558648111</v>
      </c>
      <c r="H649" s="9">
        <v>0</v>
      </c>
      <c r="I649" s="10">
        <v>174.71818687872761</v>
      </c>
      <c r="K649" s="10">
        <v>0</v>
      </c>
      <c r="L649" s="10">
        <v>0</v>
      </c>
      <c r="M649" s="9">
        <v>0</v>
      </c>
      <c r="N649" s="9">
        <v>0</v>
      </c>
      <c r="Q649" s="28">
        <f>_xlfn.XLOOKUP(A649,'[1]Coney Island Sites-Sandy Work C'!$B:$B,'[1]Coney Island Sites-Sandy Work C'!$M:$M,0)</f>
        <v>0</v>
      </c>
      <c r="R649" s="33">
        <f>_xlfn.XLOOKUP(A649,'[1]Coney Island Sites-Sandy Work C'!$B:$B,'[1]Coney Island Sites-Sandy Work C'!$D:$D,0)</f>
        <v>0</v>
      </c>
      <c r="S649" s="33">
        <f t="shared" si="100"/>
        <v>0</v>
      </c>
      <c r="U649" t="b">
        <f t="shared" ref="U649:U712" si="102">K649&gt;I649</f>
        <v>0</v>
      </c>
      <c r="V649" t="b">
        <f t="shared" si="98"/>
        <v>0</v>
      </c>
      <c r="W649" t="b">
        <f t="shared" si="101"/>
        <v>0</v>
      </c>
      <c r="X649" t="b">
        <f t="shared" si="99"/>
        <v>0</v>
      </c>
      <c r="Y649" t="b">
        <f t="shared" ref="Y649:Y712" si="103">L649&gt;I649</f>
        <v>0</v>
      </c>
      <c r="AA649" t="b">
        <f t="shared" ref="AA649:AA712" si="104">M649&gt;E649</f>
        <v>0</v>
      </c>
      <c r="AF649" s="10">
        <v>0</v>
      </c>
      <c r="AG649" s="10">
        <v>0</v>
      </c>
      <c r="AH649" s="10">
        <v>0</v>
      </c>
      <c r="AI649" s="10">
        <v>0</v>
      </c>
      <c r="AJ649" s="10">
        <v>0</v>
      </c>
      <c r="AK649" s="10">
        <v>0</v>
      </c>
    </row>
    <row r="650" spans="1:37" hidden="1" outlineLevel="1" x14ac:dyDescent="0.35">
      <c r="A650" s="22">
        <v>0</v>
      </c>
      <c r="B650" s="19" t="s">
        <v>787</v>
      </c>
      <c r="C650" s="19" t="s">
        <v>466</v>
      </c>
      <c r="D650" s="8" t="s">
        <v>212</v>
      </c>
      <c r="E650" s="9">
        <v>1.2</v>
      </c>
      <c r="F650" s="8" t="s">
        <v>27</v>
      </c>
      <c r="G650" s="9">
        <v>1.231073558648111</v>
      </c>
      <c r="H650" s="9">
        <v>0</v>
      </c>
      <c r="I650" s="10">
        <v>174.71818687872761</v>
      </c>
      <c r="K650" s="10">
        <v>0</v>
      </c>
      <c r="L650" s="10">
        <v>0</v>
      </c>
      <c r="M650" s="9">
        <v>0</v>
      </c>
      <c r="N650" s="9">
        <v>0</v>
      </c>
      <c r="Q650" s="28">
        <f>_xlfn.XLOOKUP(A650,'[1]Coney Island Sites-Sandy Work C'!$B:$B,'[1]Coney Island Sites-Sandy Work C'!$M:$M,0)</f>
        <v>0</v>
      </c>
      <c r="R650" s="33">
        <f>_xlfn.XLOOKUP(A650,'[1]Coney Island Sites-Sandy Work C'!$B:$B,'[1]Coney Island Sites-Sandy Work C'!$D:$D,0)</f>
        <v>0</v>
      </c>
      <c r="S650" s="33">
        <f t="shared" si="100"/>
        <v>0</v>
      </c>
      <c r="U650" t="b">
        <f t="shared" si="102"/>
        <v>0</v>
      </c>
      <c r="V650" t="b">
        <f t="shared" si="98"/>
        <v>0</v>
      </c>
      <c r="W650" t="b">
        <f t="shared" si="101"/>
        <v>0</v>
      </c>
      <c r="X650" t="b">
        <f t="shared" si="99"/>
        <v>0</v>
      </c>
      <c r="Y650" t="b">
        <f t="shared" si="103"/>
        <v>0</v>
      </c>
      <c r="AA650" t="b">
        <f t="shared" si="104"/>
        <v>0</v>
      </c>
      <c r="AF650" s="10">
        <v>0</v>
      </c>
      <c r="AG650" s="10">
        <v>0</v>
      </c>
      <c r="AH650" s="10">
        <v>0</v>
      </c>
      <c r="AI650" s="10">
        <v>0</v>
      </c>
      <c r="AJ650" s="10">
        <v>0</v>
      </c>
      <c r="AK650" s="10">
        <v>0</v>
      </c>
    </row>
    <row r="651" spans="1:37" hidden="1" outlineLevel="1" x14ac:dyDescent="0.35">
      <c r="A651" s="22">
        <v>0</v>
      </c>
      <c r="B651" s="19" t="s">
        <v>787</v>
      </c>
      <c r="C651" s="19" t="s">
        <v>466</v>
      </c>
      <c r="D651" s="8" t="s">
        <v>213</v>
      </c>
      <c r="E651" s="9">
        <v>1.2</v>
      </c>
      <c r="F651" s="8" t="s">
        <v>27</v>
      </c>
      <c r="G651" s="9">
        <v>1.231073558648111</v>
      </c>
      <c r="H651" s="9">
        <v>0</v>
      </c>
      <c r="I651" s="10">
        <v>174.71818687872761</v>
      </c>
      <c r="K651" s="10">
        <v>0</v>
      </c>
      <c r="L651" s="10">
        <v>0</v>
      </c>
      <c r="M651" s="9">
        <v>0</v>
      </c>
      <c r="N651" s="9">
        <v>0</v>
      </c>
      <c r="Q651" s="28">
        <f>_xlfn.XLOOKUP(A651,'[1]Coney Island Sites-Sandy Work C'!$B:$B,'[1]Coney Island Sites-Sandy Work C'!$M:$M,0)</f>
        <v>0</v>
      </c>
      <c r="R651" s="33">
        <f>_xlfn.XLOOKUP(A651,'[1]Coney Island Sites-Sandy Work C'!$B:$B,'[1]Coney Island Sites-Sandy Work C'!$D:$D,0)</f>
        <v>0</v>
      </c>
      <c r="S651" s="33">
        <f t="shared" si="100"/>
        <v>0</v>
      </c>
      <c r="U651" t="b">
        <f t="shared" si="102"/>
        <v>0</v>
      </c>
      <c r="V651" t="b">
        <f t="shared" si="98"/>
        <v>0</v>
      </c>
      <c r="W651" t="b">
        <f t="shared" si="101"/>
        <v>0</v>
      </c>
      <c r="X651" t="b">
        <f t="shared" si="99"/>
        <v>0</v>
      </c>
      <c r="Y651" t="b">
        <f t="shared" si="103"/>
        <v>0</v>
      </c>
      <c r="AA651" t="b">
        <f t="shared" si="104"/>
        <v>0</v>
      </c>
      <c r="AF651" s="10">
        <v>0</v>
      </c>
      <c r="AG651" s="10">
        <v>0</v>
      </c>
      <c r="AH651" s="10">
        <v>0</v>
      </c>
      <c r="AI651" s="10">
        <v>0</v>
      </c>
      <c r="AJ651" s="10">
        <v>0</v>
      </c>
      <c r="AK651" s="10">
        <v>0</v>
      </c>
    </row>
    <row r="652" spans="1:37" hidden="1" outlineLevel="1" x14ac:dyDescent="0.35">
      <c r="A652" s="22">
        <v>0</v>
      </c>
      <c r="B652" s="19" t="s">
        <v>787</v>
      </c>
      <c r="C652" s="19" t="s">
        <v>466</v>
      </c>
      <c r="D652" s="8" t="s">
        <v>214</v>
      </c>
      <c r="E652" s="9">
        <v>1.2</v>
      </c>
      <c r="F652" s="8" t="s">
        <v>27</v>
      </c>
      <c r="G652" s="9">
        <v>1.231073558648111</v>
      </c>
      <c r="H652" s="9">
        <v>0</v>
      </c>
      <c r="I652" s="10">
        <v>174.71818687872761</v>
      </c>
      <c r="K652" s="10">
        <v>0</v>
      </c>
      <c r="L652" s="10">
        <v>0</v>
      </c>
      <c r="M652" s="9">
        <v>0</v>
      </c>
      <c r="N652" s="9">
        <v>0</v>
      </c>
      <c r="Q652" s="28">
        <f>_xlfn.XLOOKUP(A652,'[1]Coney Island Sites-Sandy Work C'!$B:$B,'[1]Coney Island Sites-Sandy Work C'!$M:$M,0)</f>
        <v>0</v>
      </c>
      <c r="R652" s="33">
        <f>_xlfn.XLOOKUP(A652,'[1]Coney Island Sites-Sandy Work C'!$B:$B,'[1]Coney Island Sites-Sandy Work C'!$D:$D,0)</f>
        <v>0</v>
      </c>
      <c r="S652" s="33">
        <f t="shared" si="100"/>
        <v>0</v>
      </c>
      <c r="U652" t="b">
        <f t="shared" si="102"/>
        <v>0</v>
      </c>
      <c r="V652" t="b">
        <f t="shared" si="98"/>
        <v>0</v>
      </c>
      <c r="W652" t="b">
        <f t="shared" si="101"/>
        <v>0</v>
      </c>
      <c r="X652" t="b">
        <f t="shared" si="99"/>
        <v>0</v>
      </c>
      <c r="Y652" t="b">
        <f t="shared" si="103"/>
        <v>0</v>
      </c>
      <c r="AA652" t="b">
        <f t="shared" si="104"/>
        <v>0</v>
      </c>
      <c r="AF652" s="10">
        <v>0</v>
      </c>
      <c r="AG652" s="10">
        <v>0</v>
      </c>
      <c r="AH652" s="10">
        <v>0</v>
      </c>
      <c r="AI652" s="10">
        <v>0</v>
      </c>
      <c r="AJ652" s="10">
        <v>0</v>
      </c>
      <c r="AK652" s="10">
        <v>0</v>
      </c>
    </row>
    <row r="653" spans="1:37" hidden="1" outlineLevel="1" x14ac:dyDescent="0.35">
      <c r="A653" s="22">
        <v>0</v>
      </c>
      <c r="B653" s="19" t="s">
        <v>787</v>
      </c>
      <c r="C653" s="19" t="s">
        <v>466</v>
      </c>
      <c r="D653" s="8" t="s">
        <v>215</v>
      </c>
      <c r="E653" s="9">
        <v>1.2</v>
      </c>
      <c r="F653" s="8" t="s">
        <v>27</v>
      </c>
      <c r="G653" s="9">
        <v>1.231073558648111</v>
      </c>
      <c r="H653" s="9">
        <v>0</v>
      </c>
      <c r="I653" s="10">
        <v>174.71818687872761</v>
      </c>
      <c r="K653" s="10">
        <v>0</v>
      </c>
      <c r="L653" s="10">
        <v>0</v>
      </c>
      <c r="M653" s="9">
        <v>0</v>
      </c>
      <c r="N653" s="9">
        <v>0</v>
      </c>
      <c r="Q653" s="28">
        <f>_xlfn.XLOOKUP(A653,'[1]Coney Island Sites-Sandy Work C'!$B:$B,'[1]Coney Island Sites-Sandy Work C'!$M:$M,0)</f>
        <v>0</v>
      </c>
      <c r="R653" s="33">
        <f>_xlfn.XLOOKUP(A653,'[1]Coney Island Sites-Sandy Work C'!$B:$B,'[1]Coney Island Sites-Sandy Work C'!$D:$D,0)</f>
        <v>0</v>
      </c>
      <c r="S653" s="33">
        <f t="shared" si="100"/>
        <v>0</v>
      </c>
      <c r="U653" t="b">
        <f t="shared" si="102"/>
        <v>0</v>
      </c>
      <c r="V653" t="b">
        <f t="shared" si="98"/>
        <v>0</v>
      </c>
      <c r="W653" t="b">
        <f t="shared" si="101"/>
        <v>0</v>
      </c>
      <c r="X653" t="b">
        <f t="shared" si="99"/>
        <v>0</v>
      </c>
      <c r="Y653" t="b">
        <f t="shared" si="103"/>
        <v>0</v>
      </c>
      <c r="AA653" t="b">
        <f t="shared" si="104"/>
        <v>0</v>
      </c>
      <c r="AF653" s="10">
        <v>0</v>
      </c>
      <c r="AG653" s="10">
        <v>0</v>
      </c>
      <c r="AH653" s="10">
        <v>0</v>
      </c>
      <c r="AI653" s="10">
        <v>0</v>
      </c>
      <c r="AJ653" s="10">
        <v>0</v>
      </c>
      <c r="AK653" s="10">
        <v>0</v>
      </c>
    </row>
    <row r="654" spans="1:37" hidden="1" collapsed="1" x14ac:dyDescent="0.35">
      <c r="A654" s="20">
        <v>0</v>
      </c>
      <c r="B654" s="17" t="s">
        <v>787</v>
      </c>
      <c r="C654" s="17" t="s">
        <v>468</v>
      </c>
      <c r="D654" s="4" t="s">
        <v>469</v>
      </c>
      <c r="E654" s="3">
        <v>280</v>
      </c>
      <c r="F654" s="4" t="s">
        <v>86</v>
      </c>
      <c r="G654" s="3">
        <v>223</v>
      </c>
      <c r="H654" s="3">
        <v>1.2556053811659189</v>
      </c>
      <c r="I654" s="2">
        <v>26802.94</v>
      </c>
      <c r="J654" s="40">
        <f>K654/N654</f>
        <v>120.19255605381166</v>
      </c>
      <c r="K654" s="2">
        <v>26802.94</v>
      </c>
      <c r="L654" s="2">
        <v>26802.94</v>
      </c>
      <c r="M654" s="3">
        <v>280</v>
      </c>
      <c r="N654" s="3">
        <v>223</v>
      </c>
      <c r="Q654" s="24">
        <f>_xlfn.XLOOKUP(A654,'[1]Coney Island Sites-Sandy Work C'!$B:$B,'[1]Coney Island Sites-Sandy Work C'!$M:$M,0)</f>
        <v>0</v>
      </c>
      <c r="R654" s="31">
        <f>_xlfn.XLOOKUP(A654,'[1]Coney Island Sites-Sandy Work C'!$B:$B,'[1]Coney Island Sites-Sandy Work C'!$D:$D,0)</f>
        <v>0</v>
      </c>
      <c r="S654" s="31">
        <f t="shared" si="100"/>
        <v>0</v>
      </c>
      <c r="U654" t="b">
        <f t="shared" si="102"/>
        <v>0</v>
      </c>
      <c r="V654" t="b">
        <f t="shared" si="98"/>
        <v>0</v>
      </c>
      <c r="W654" t="b">
        <f t="shared" si="101"/>
        <v>0</v>
      </c>
      <c r="X654" t="b">
        <f t="shared" si="99"/>
        <v>1</v>
      </c>
      <c r="Y654" t="b">
        <f t="shared" si="103"/>
        <v>0</v>
      </c>
      <c r="AA654" t="b">
        <f t="shared" si="104"/>
        <v>0</v>
      </c>
      <c r="AF654" s="2">
        <v>26802.94</v>
      </c>
      <c r="AG654" s="2">
        <v>0</v>
      </c>
      <c r="AH654" s="2">
        <v>0</v>
      </c>
      <c r="AI654" s="2">
        <v>0</v>
      </c>
      <c r="AJ654" s="2">
        <v>0</v>
      </c>
      <c r="AK654" s="2">
        <v>0</v>
      </c>
    </row>
    <row r="655" spans="1:37" hidden="1" outlineLevel="1" x14ac:dyDescent="0.35">
      <c r="A655" s="22">
        <v>0</v>
      </c>
      <c r="B655" s="19" t="s">
        <v>787</v>
      </c>
      <c r="C655" s="19" t="s">
        <v>468</v>
      </c>
      <c r="D655" s="8" t="s">
        <v>210</v>
      </c>
      <c r="E655" s="9">
        <v>549</v>
      </c>
      <c r="F655" s="8" t="s">
        <v>86</v>
      </c>
      <c r="G655" s="9">
        <v>437.2392857142857</v>
      </c>
      <c r="H655" s="9">
        <v>0</v>
      </c>
      <c r="I655" s="10">
        <v>52552.907357142853</v>
      </c>
      <c r="K655" s="10">
        <v>26802.94</v>
      </c>
      <c r="L655" s="10">
        <v>0</v>
      </c>
      <c r="M655" s="9">
        <v>280</v>
      </c>
      <c r="N655" s="9">
        <v>223</v>
      </c>
      <c r="Q655" s="28">
        <f>_xlfn.XLOOKUP(A655,'[1]Coney Island Sites-Sandy Work C'!$B:$B,'[1]Coney Island Sites-Sandy Work C'!$M:$M,0)</f>
        <v>0</v>
      </c>
      <c r="R655" s="33">
        <f>_xlfn.XLOOKUP(A655,'[1]Coney Island Sites-Sandy Work C'!$B:$B,'[1]Coney Island Sites-Sandy Work C'!$D:$D,0)</f>
        <v>0</v>
      </c>
      <c r="S655" s="33">
        <f t="shared" si="100"/>
        <v>0</v>
      </c>
      <c r="U655" t="b">
        <f t="shared" si="102"/>
        <v>0</v>
      </c>
      <c r="V655" t="b">
        <f t="shared" si="98"/>
        <v>0</v>
      </c>
      <c r="W655" t="b">
        <f t="shared" si="101"/>
        <v>0</v>
      </c>
      <c r="X655" t="b">
        <f t="shared" si="99"/>
        <v>0</v>
      </c>
      <c r="Y655" t="b">
        <f t="shared" si="103"/>
        <v>0</v>
      </c>
      <c r="AA655" t="b">
        <f t="shared" si="104"/>
        <v>0</v>
      </c>
      <c r="AF655" s="10">
        <v>0</v>
      </c>
      <c r="AG655" s="10">
        <v>0</v>
      </c>
      <c r="AH655" s="10">
        <v>0</v>
      </c>
      <c r="AI655" s="10">
        <v>0</v>
      </c>
      <c r="AJ655" s="10">
        <v>0</v>
      </c>
      <c r="AK655" s="10">
        <v>0</v>
      </c>
    </row>
    <row r="656" spans="1:37" hidden="1" outlineLevel="1" x14ac:dyDescent="0.35">
      <c r="A656" s="22">
        <v>0</v>
      </c>
      <c r="B656" s="19" t="s">
        <v>787</v>
      </c>
      <c r="C656" s="19" t="s">
        <v>468</v>
      </c>
      <c r="D656" s="8" t="s">
        <v>211</v>
      </c>
      <c r="E656" s="9">
        <v>549</v>
      </c>
      <c r="F656" s="8" t="s">
        <v>86</v>
      </c>
      <c r="G656" s="9">
        <v>437.2392857142857</v>
      </c>
      <c r="H656" s="9">
        <v>0</v>
      </c>
      <c r="I656" s="10">
        <v>52552.907357142853</v>
      </c>
      <c r="K656" s="10">
        <v>0</v>
      </c>
      <c r="L656" s="10">
        <v>0</v>
      </c>
      <c r="M656" s="9">
        <v>0</v>
      </c>
      <c r="N656" s="9">
        <v>0</v>
      </c>
      <c r="Q656" s="28">
        <f>_xlfn.XLOOKUP(A656,'[1]Coney Island Sites-Sandy Work C'!$B:$B,'[1]Coney Island Sites-Sandy Work C'!$M:$M,0)</f>
        <v>0</v>
      </c>
      <c r="R656" s="33">
        <f>_xlfn.XLOOKUP(A656,'[1]Coney Island Sites-Sandy Work C'!$B:$B,'[1]Coney Island Sites-Sandy Work C'!$D:$D,0)</f>
        <v>0</v>
      </c>
      <c r="S656" s="33">
        <f t="shared" si="100"/>
        <v>0</v>
      </c>
      <c r="U656" t="b">
        <f t="shared" si="102"/>
        <v>0</v>
      </c>
      <c r="V656" t="b">
        <f t="shared" si="98"/>
        <v>0</v>
      </c>
      <c r="W656" t="b">
        <f t="shared" si="101"/>
        <v>0</v>
      </c>
      <c r="X656" t="b">
        <f t="shared" si="99"/>
        <v>0</v>
      </c>
      <c r="Y656" t="b">
        <f t="shared" si="103"/>
        <v>0</v>
      </c>
      <c r="AA656" t="b">
        <f t="shared" si="104"/>
        <v>0</v>
      </c>
      <c r="AF656" s="10">
        <v>0</v>
      </c>
      <c r="AG656" s="10">
        <v>0</v>
      </c>
      <c r="AH656" s="10">
        <v>0</v>
      </c>
      <c r="AI656" s="10">
        <v>0</v>
      </c>
      <c r="AJ656" s="10">
        <v>0</v>
      </c>
      <c r="AK656" s="10">
        <v>0</v>
      </c>
    </row>
    <row r="657" spans="1:37" hidden="1" outlineLevel="1" x14ac:dyDescent="0.35">
      <c r="A657" s="22">
        <v>0</v>
      </c>
      <c r="B657" s="19" t="s">
        <v>787</v>
      </c>
      <c r="C657" s="19" t="s">
        <v>468</v>
      </c>
      <c r="D657" s="8" t="s">
        <v>212</v>
      </c>
      <c r="E657" s="9">
        <v>1097</v>
      </c>
      <c r="F657" s="8" t="s">
        <v>86</v>
      </c>
      <c r="G657" s="9">
        <v>873.68214285714282</v>
      </c>
      <c r="H657" s="9">
        <v>0</v>
      </c>
      <c r="I657" s="10">
        <v>105010.0899285714</v>
      </c>
      <c r="K657" s="10">
        <v>0</v>
      </c>
      <c r="L657" s="10">
        <v>0</v>
      </c>
      <c r="M657" s="9">
        <v>0</v>
      </c>
      <c r="N657" s="9">
        <v>0</v>
      </c>
      <c r="Q657" s="28">
        <f>_xlfn.XLOOKUP(A657,'[1]Coney Island Sites-Sandy Work C'!$B:$B,'[1]Coney Island Sites-Sandy Work C'!$M:$M,0)</f>
        <v>0</v>
      </c>
      <c r="R657" s="33">
        <f>_xlfn.XLOOKUP(A657,'[1]Coney Island Sites-Sandy Work C'!$B:$B,'[1]Coney Island Sites-Sandy Work C'!$D:$D,0)</f>
        <v>0</v>
      </c>
      <c r="S657" s="33">
        <f t="shared" si="100"/>
        <v>0</v>
      </c>
      <c r="U657" t="b">
        <f t="shared" si="102"/>
        <v>0</v>
      </c>
      <c r="V657" t="b">
        <f t="shared" si="98"/>
        <v>0</v>
      </c>
      <c r="W657" t="b">
        <f t="shared" si="101"/>
        <v>0</v>
      </c>
      <c r="X657" t="b">
        <f t="shared" si="99"/>
        <v>0</v>
      </c>
      <c r="Y657" t="b">
        <f t="shared" si="103"/>
        <v>0</v>
      </c>
      <c r="AA657" t="b">
        <f t="shared" si="104"/>
        <v>0</v>
      </c>
      <c r="AF657" s="10">
        <v>0</v>
      </c>
      <c r="AG657" s="10">
        <v>0</v>
      </c>
      <c r="AH657" s="10">
        <v>0</v>
      </c>
      <c r="AI657" s="10">
        <v>0</v>
      </c>
      <c r="AJ657" s="10">
        <v>0</v>
      </c>
      <c r="AK657" s="10">
        <v>0</v>
      </c>
    </row>
    <row r="658" spans="1:37" hidden="1" outlineLevel="1" x14ac:dyDescent="0.35">
      <c r="A658" s="22">
        <v>0</v>
      </c>
      <c r="B658" s="19" t="s">
        <v>787</v>
      </c>
      <c r="C658" s="19" t="s">
        <v>468</v>
      </c>
      <c r="D658" s="8" t="s">
        <v>214</v>
      </c>
      <c r="E658" s="9">
        <v>549</v>
      </c>
      <c r="F658" s="8" t="s">
        <v>86</v>
      </c>
      <c r="G658" s="9">
        <v>437.2392857142857</v>
      </c>
      <c r="H658" s="9">
        <v>0</v>
      </c>
      <c r="I658" s="10">
        <v>52552.907357142853</v>
      </c>
      <c r="K658" s="10">
        <v>0</v>
      </c>
      <c r="L658" s="10">
        <v>0</v>
      </c>
      <c r="M658" s="9">
        <v>0</v>
      </c>
      <c r="N658" s="9">
        <v>0</v>
      </c>
      <c r="Q658" s="28">
        <f>_xlfn.XLOOKUP(A658,'[1]Coney Island Sites-Sandy Work C'!$B:$B,'[1]Coney Island Sites-Sandy Work C'!$M:$M,0)</f>
        <v>0</v>
      </c>
      <c r="R658" s="33">
        <f>_xlfn.XLOOKUP(A658,'[1]Coney Island Sites-Sandy Work C'!$B:$B,'[1]Coney Island Sites-Sandy Work C'!$D:$D,0)</f>
        <v>0</v>
      </c>
      <c r="S658" s="33">
        <f t="shared" si="100"/>
        <v>0</v>
      </c>
      <c r="U658" t="b">
        <f t="shared" si="102"/>
        <v>0</v>
      </c>
      <c r="V658" t="b">
        <f t="shared" si="98"/>
        <v>0</v>
      </c>
      <c r="W658" t="b">
        <f t="shared" si="101"/>
        <v>0</v>
      </c>
      <c r="X658" t="b">
        <f t="shared" si="99"/>
        <v>0</v>
      </c>
      <c r="Y658" t="b">
        <f t="shared" si="103"/>
        <v>0</v>
      </c>
      <c r="AA658" t="b">
        <f t="shared" si="104"/>
        <v>0</v>
      </c>
      <c r="AF658" s="10">
        <v>0</v>
      </c>
      <c r="AG658" s="10">
        <v>0</v>
      </c>
      <c r="AH658" s="10">
        <v>0</v>
      </c>
      <c r="AI658" s="10">
        <v>0</v>
      </c>
      <c r="AJ658" s="10">
        <v>0</v>
      </c>
      <c r="AK658" s="10">
        <v>0</v>
      </c>
    </row>
    <row r="659" spans="1:37" hidden="1" outlineLevel="1" x14ac:dyDescent="0.35">
      <c r="A659" s="22">
        <v>0</v>
      </c>
      <c r="B659" s="19" t="s">
        <v>787</v>
      </c>
      <c r="C659" s="19" t="s">
        <v>468</v>
      </c>
      <c r="D659" s="8" t="s">
        <v>215</v>
      </c>
      <c r="E659" s="9">
        <v>1097</v>
      </c>
      <c r="F659" s="8" t="s">
        <v>86</v>
      </c>
      <c r="G659" s="9">
        <v>873.68214285714282</v>
      </c>
      <c r="H659" s="9">
        <v>0</v>
      </c>
      <c r="I659" s="10">
        <v>105010.0899285714</v>
      </c>
      <c r="K659" s="10">
        <v>0</v>
      </c>
      <c r="L659" s="10">
        <v>0</v>
      </c>
      <c r="M659" s="9">
        <v>0</v>
      </c>
      <c r="N659" s="9">
        <v>0</v>
      </c>
      <c r="Q659" s="28">
        <f>_xlfn.XLOOKUP(A659,'[1]Coney Island Sites-Sandy Work C'!$B:$B,'[1]Coney Island Sites-Sandy Work C'!$M:$M,0)</f>
        <v>0</v>
      </c>
      <c r="R659" s="33">
        <f>_xlfn.XLOOKUP(A659,'[1]Coney Island Sites-Sandy Work C'!$B:$B,'[1]Coney Island Sites-Sandy Work C'!$D:$D,0)</f>
        <v>0</v>
      </c>
      <c r="S659" s="33">
        <f t="shared" si="100"/>
        <v>0</v>
      </c>
      <c r="U659" t="b">
        <f t="shared" si="102"/>
        <v>0</v>
      </c>
      <c r="V659" t="b">
        <f t="shared" si="98"/>
        <v>0</v>
      </c>
      <c r="W659" t="b">
        <f t="shared" si="101"/>
        <v>0</v>
      </c>
      <c r="X659" t="b">
        <f t="shared" si="99"/>
        <v>0</v>
      </c>
      <c r="Y659" t="b">
        <f t="shared" si="103"/>
        <v>0</v>
      </c>
      <c r="AA659" t="b">
        <f t="shared" si="104"/>
        <v>0</v>
      </c>
      <c r="AF659" s="10">
        <v>0</v>
      </c>
      <c r="AG659" s="10">
        <v>0</v>
      </c>
      <c r="AH659" s="10">
        <v>0</v>
      </c>
      <c r="AI659" s="10">
        <v>0</v>
      </c>
      <c r="AJ659" s="10">
        <v>0</v>
      </c>
      <c r="AK659" s="10">
        <v>0</v>
      </c>
    </row>
    <row r="660" spans="1:37" hidden="1" collapsed="1" x14ac:dyDescent="0.35">
      <c r="A660" s="21">
        <v>0</v>
      </c>
      <c r="B660" s="18" t="s">
        <v>787</v>
      </c>
      <c r="C660" s="18" t="s">
        <v>470</v>
      </c>
      <c r="D660" s="5" t="s">
        <v>471</v>
      </c>
      <c r="E660" s="6">
        <v>1</v>
      </c>
      <c r="F660" s="5" t="s">
        <v>75</v>
      </c>
      <c r="G660" s="6">
        <v>0</v>
      </c>
      <c r="H660" s="6">
        <v>1</v>
      </c>
      <c r="I660" s="7">
        <v>498198.19</v>
      </c>
      <c r="J660">
        <f>K660/I660</f>
        <v>0.89168892805491728</v>
      </c>
      <c r="K660" s="7">
        <v>444237.81</v>
      </c>
      <c r="L660" s="7">
        <v>488598.19</v>
      </c>
      <c r="M660" s="6">
        <v>0</v>
      </c>
      <c r="N660" s="6">
        <v>0</v>
      </c>
      <c r="O660">
        <f>M660/E660</f>
        <v>0</v>
      </c>
      <c r="P660" s="14">
        <f>E660*J660-M660</f>
        <v>0.89168892805491728</v>
      </c>
      <c r="Q660" s="27">
        <f>_xlfn.XLOOKUP(A660,'[1]Coney Island Sites-Sandy Work C'!$B:$B,'[1]Coney Island Sites-Sandy Work C'!$M:$M,0)</f>
        <v>0</v>
      </c>
      <c r="R660" s="32">
        <f>_xlfn.XLOOKUP(A660,'[1]Coney Island Sites-Sandy Work C'!$B:$B,'[1]Coney Island Sites-Sandy Work C'!$D:$D,0)</f>
        <v>0</v>
      </c>
      <c r="S660" s="32">
        <f t="shared" si="100"/>
        <v>0</v>
      </c>
      <c r="U660" t="b">
        <f t="shared" si="102"/>
        <v>0</v>
      </c>
      <c r="V660" t="b">
        <f t="shared" si="98"/>
        <v>1</v>
      </c>
      <c r="W660" t="b">
        <f t="shared" si="101"/>
        <v>1</v>
      </c>
      <c r="X660" t="b">
        <f t="shared" si="99"/>
        <v>1</v>
      </c>
      <c r="Y660" t="b">
        <f t="shared" si="103"/>
        <v>0</v>
      </c>
      <c r="AA660" t="b">
        <f t="shared" si="104"/>
        <v>0</v>
      </c>
      <c r="AF660" s="7">
        <v>0</v>
      </c>
      <c r="AG660" s="7">
        <v>0</v>
      </c>
      <c r="AH660" s="7">
        <v>493598.19</v>
      </c>
      <c r="AI660" s="7">
        <v>4600</v>
      </c>
      <c r="AJ660" s="7">
        <v>0</v>
      </c>
      <c r="AK660" s="7">
        <v>0</v>
      </c>
    </row>
    <row r="661" spans="1:37" hidden="1" x14ac:dyDescent="0.35">
      <c r="A661" s="20">
        <v>0</v>
      </c>
      <c r="B661" s="17" t="s">
        <v>787</v>
      </c>
      <c r="C661" s="38" t="s">
        <v>472</v>
      </c>
      <c r="D661" s="4" t="s">
        <v>473</v>
      </c>
      <c r="E661" s="3">
        <v>8508.69</v>
      </c>
      <c r="F661" s="4" t="s">
        <v>83</v>
      </c>
      <c r="G661" s="3">
        <v>1738.42</v>
      </c>
      <c r="H661" s="3">
        <v>4.8944961516779601</v>
      </c>
      <c r="I661" s="2">
        <v>210938.15</v>
      </c>
      <c r="J661" s="40">
        <f t="shared" ref="J661:J666" si="105">K661/N661</f>
        <v>121.23587708830549</v>
      </c>
      <c r="K661" s="2">
        <v>203191.33</v>
      </c>
      <c r="L661" s="2">
        <v>203191.33</v>
      </c>
      <c r="M661" s="3">
        <v>8508.69</v>
      </c>
      <c r="N661" s="3">
        <v>1676</v>
      </c>
      <c r="Q661" s="24">
        <f>_xlfn.XLOOKUP(A661,'[1]Coney Island Sites-Sandy Work C'!$B:$B,'[1]Coney Island Sites-Sandy Work C'!$M:$M,0)</f>
        <v>0</v>
      </c>
      <c r="R661" s="31">
        <f>_xlfn.XLOOKUP(A661,'[1]Coney Island Sites-Sandy Work C'!$B:$B,'[1]Coney Island Sites-Sandy Work C'!$D:$D,0)</f>
        <v>0</v>
      </c>
      <c r="S661" s="31">
        <f t="shared" si="100"/>
        <v>0</v>
      </c>
      <c r="U661" t="b">
        <f t="shared" si="102"/>
        <v>0</v>
      </c>
      <c r="V661" t="b">
        <f t="shared" si="98"/>
        <v>0</v>
      </c>
      <c r="W661" t="b">
        <f t="shared" si="101"/>
        <v>0</v>
      </c>
      <c r="X661" t="b">
        <f t="shared" si="99"/>
        <v>1</v>
      </c>
      <c r="Y661" t="b">
        <f t="shared" si="103"/>
        <v>0</v>
      </c>
      <c r="AA661" t="b">
        <f t="shared" si="104"/>
        <v>0</v>
      </c>
      <c r="AF661" s="2">
        <v>210938.15</v>
      </c>
      <c r="AG661" s="2">
        <v>0</v>
      </c>
      <c r="AH661" s="2">
        <v>0</v>
      </c>
      <c r="AI661" s="2">
        <v>0</v>
      </c>
      <c r="AJ661" s="2">
        <v>0</v>
      </c>
      <c r="AK661" s="2">
        <v>0</v>
      </c>
    </row>
    <row r="662" spans="1:37" hidden="1" x14ac:dyDescent="0.35">
      <c r="A662" s="21">
        <v>0</v>
      </c>
      <c r="B662" s="18" t="s">
        <v>787</v>
      </c>
      <c r="C662" s="37" t="s">
        <v>474</v>
      </c>
      <c r="D662" s="5" t="s">
        <v>475</v>
      </c>
      <c r="E662" s="6">
        <v>6781</v>
      </c>
      <c r="F662" s="5" t="s">
        <v>83</v>
      </c>
      <c r="G662" s="6">
        <v>339.21</v>
      </c>
      <c r="H662" s="6">
        <v>19.990566315851542</v>
      </c>
      <c r="I662" s="7">
        <v>40239.14</v>
      </c>
      <c r="J662" s="40">
        <f t="shared" si="105"/>
        <v>119.10414593698171</v>
      </c>
      <c r="K662" s="7">
        <v>35909.899999999987</v>
      </c>
      <c r="L662" s="7">
        <v>35909.899999999987</v>
      </c>
      <c r="M662" s="6">
        <v>5810.5</v>
      </c>
      <c r="N662" s="6">
        <v>301.5</v>
      </c>
      <c r="Q662" s="27">
        <f>_xlfn.XLOOKUP(A662,'[1]Coney Island Sites-Sandy Work C'!$B:$B,'[1]Coney Island Sites-Sandy Work C'!$M:$M,0)</f>
        <v>0</v>
      </c>
      <c r="R662" s="32">
        <f>_xlfn.XLOOKUP(A662,'[1]Coney Island Sites-Sandy Work C'!$B:$B,'[1]Coney Island Sites-Sandy Work C'!$D:$D,0)</f>
        <v>0</v>
      </c>
      <c r="S662" s="32">
        <f t="shared" si="100"/>
        <v>0</v>
      </c>
      <c r="U662" t="b">
        <f t="shared" si="102"/>
        <v>0</v>
      </c>
      <c r="V662" t="b">
        <f t="shared" si="98"/>
        <v>1</v>
      </c>
      <c r="W662" t="b">
        <f t="shared" si="101"/>
        <v>0</v>
      </c>
      <c r="X662" t="b">
        <f t="shared" si="99"/>
        <v>1</v>
      </c>
      <c r="Y662" t="b">
        <f t="shared" si="103"/>
        <v>0</v>
      </c>
      <c r="AA662" t="b">
        <f t="shared" si="104"/>
        <v>0</v>
      </c>
      <c r="AF662" s="7">
        <v>38467.94</v>
      </c>
      <c r="AG662" s="7">
        <v>0</v>
      </c>
      <c r="AH662" s="7">
        <v>0</v>
      </c>
      <c r="AI662" s="7">
        <v>0</v>
      </c>
      <c r="AJ662" s="7">
        <v>0</v>
      </c>
      <c r="AK662" s="7">
        <v>1771.1999999999971</v>
      </c>
    </row>
    <row r="663" spans="1:37" hidden="1" x14ac:dyDescent="0.35">
      <c r="A663" s="20">
        <v>0</v>
      </c>
      <c r="B663" s="17" t="s">
        <v>787</v>
      </c>
      <c r="C663" s="38" t="s">
        <v>476</v>
      </c>
      <c r="D663" s="4" t="s">
        <v>477</v>
      </c>
      <c r="E663" s="3">
        <v>1110</v>
      </c>
      <c r="F663" s="4" t="s">
        <v>136</v>
      </c>
      <c r="G663" s="3">
        <v>569.91999999999996</v>
      </c>
      <c r="H663" s="3">
        <v>1.9476417742841099</v>
      </c>
      <c r="I663" s="2">
        <v>63782.239999999998</v>
      </c>
      <c r="J663" s="40">
        <f t="shared" si="105"/>
        <v>112.28034343434342</v>
      </c>
      <c r="K663" s="2">
        <v>55578.77</v>
      </c>
      <c r="L663" s="2">
        <v>55578.77</v>
      </c>
      <c r="M663" s="3">
        <v>863</v>
      </c>
      <c r="N663" s="3">
        <v>495</v>
      </c>
      <c r="Q663" s="24">
        <f>_xlfn.XLOOKUP(A663,'[1]Coney Island Sites-Sandy Work C'!$B:$B,'[1]Coney Island Sites-Sandy Work C'!$M:$M,0)</f>
        <v>0</v>
      </c>
      <c r="R663" s="31">
        <f>_xlfn.XLOOKUP(A663,'[1]Coney Island Sites-Sandy Work C'!$B:$B,'[1]Coney Island Sites-Sandy Work C'!$D:$D,0)</f>
        <v>0</v>
      </c>
      <c r="S663" s="31">
        <f t="shared" si="100"/>
        <v>0</v>
      </c>
      <c r="U663" t="b">
        <f t="shared" si="102"/>
        <v>0</v>
      </c>
      <c r="V663" t="b">
        <f t="shared" si="98"/>
        <v>1</v>
      </c>
      <c r="W663" t="b">
        <f t="shared" si="101"/>
        <v>0</v>
      </c>
      <c r="X663" t="b">
        <f t="shared" si="99"/>
        <v>1</v>
      </c>
      <c r="Y663" t="b">
        <f t="shared" si="103"/>
        <v>0</v>
      </c>
      <c r="AA663" t="b">
        <f t="shared" si="104"/>
        <v>0</v>
      </c>
      <c r="AF663" s="2">
        <v>63782.239999999998</v>
      </c>
      <c r="AG663" s="2">
        <v>0</v>
      </c>
      <c r="AH663" s="2">
        <v>0</v>
      </c>
      <c r="AI663" s="2">
        <v>0</v>
      </c>
      <c r="AJ663" s="2">
        <v>0</v>
      </c>
      <c r="AK663" s="2">
        <v>0</v>
      </c>
    </row>
    <row r="664" spans="1:37" hidden="1" x14ac:dyDescent="0.35">
      <c r="A664" s="21">
        <v>0</v>
      </c>
      <c r="B664" s="18" t="s">
        <v>787</v>
      </c>
      <c r="C664" s="18" t="s">
        <v>478</v>
      </c>
      <c r="D664" s="5" t="s">
        <v>479</v>
      </c>
      <c r="E664" s="6">
        <v>836</v>
      </c>
      <c r="F664" s="5" t="s">
        <v>27</v>
      </c>
      <c r="G664" s="6">
        <v>988.5</v>
      </c>
      <c r="H664" s="6">
        <v>0.84572584724329791</v>
      </c>
      <c r="I664" s="7">
        <v>582338.92999999993</v>
      </c>
      <c r="J664" s="41">
        <f t="shared" si="105"/>
        <v>589.11373798684872</v>
      </c>
      <c r="K664" s="7">
        <v>582338.92999999993</v>
      </c>
      <c r="L664" s="7">
        <v>582338.92999999993</v>
      </c>
      <c r="M664" s="6">
        <v>836</v>
      </c>
      <c r="N664" s="6">
        <v>988.5</v>
      </c>
      <c r="Q664" s="27">
        <f>_xlfn.XLOOKUP(A664,'[1]Coney Island Sites-Sandy Work C'!$B:$B,'[1]Coney Island Sites-Sandy Work C'!$M:$M,0)</f>
        <v>0</v>
      </c>
      <c r="R664" s="32">
        <f>_xlfn.XLOOKUP(A664,'[1]Coney Island Sites-Sandy Work C'!$B:$B,'[1]Coney Island Sites-Sandy Work C'!$D:$D,0)</f>
        <v>0</v>
      </c>
      <c r="S664" s="32">
        <f t="shared" si="100"/>
        <v>0</v>
      </c>
      <c r="U664" t="b">
        <f t="shared" si="102"/>
        <v>0</v>
      </c>
      <c r="V664" t="b">
        <f t="shared" si="98"/>
        <v>0</v>
      </c>
      <c r="W664" t="b">
        <f t="shared" si="101"/>
        <v>0</v>
      </c>
      <c r="X664" t="b">
        <f t="shared" si="99"/>
        <v>1</v>
      </c>
      <c r="Y664" t="b">
        <f t="shared" si="103"/>
        <v>0</v>
      </c>
      <c r="AA664" t="b">
        <f t="shared" si="104"/>
        <v>0</v>
      </c>
      <c r="AF664" s="7">
        <v>133053.32</v>
      </c>
      <c r="AG664" s="7">
        <v>449285.61</v>
      </c>
      <c r="AH664" s="7">
        <v>0</v>
      </c>
      <c r="AI664" s="7">
        <v>0</v>
      </c>
      <c r="AJ664" s="7">
        <v>0</v>
      </c>
      <c r="AK664" s="7">
        <v>-5.8207660913467407E-11</v>
      </c>
    </row>
    <row r="665" spans="1:37" hidden="1" x14ac:dyDescent="0.35">
      <c r="A665" s="20">
        <v>0</v>
      </c>
      <c r="B665" s="17" t="s">
        <v>787</v>
      </c>
      <c r="C665" s="17" t="s">
        <v>480</v>
      </c>
      <c r="D665" s="4" t="s">
        <v>481</v>
      </c>
      <c r="E665" s="3">
        <v>12</v>
      </c>
      <c r="F665" s="4" t="s">
        <v>482</v>
      </c>
      <c r="G665" s="3">
        <v>143</v>
      </c>
      <c r="H665" s="3">
        <v>8.3916083916083919E-2</v>
      </c>
      <c r="I665" s="2">
        <v>15201.85</v>
      </c>
      <c r="J665" s="40">
        <f t="shared" si="105"/>
        <v>106.30664335664336</v>
      </c>
      <c r="K665" s="2">
        <v>15201.85</v>
      </c>
      <c r="L665" s="2">
        <v>15201.85</v>
      </c>
      <c r="M665" s="3">
        <v>11.91</v>
      </c>
      <c r="N665" s="3">
        <v>143</v>
      </c>
      <c r="Q665" s="24">
        <f>_xlfn.XLOOKUP(A665,'[1]Coney Island Sites-Sandy Work C'!$B:$B,'[1]Coney Island Sites-Sandy Work C'!$M:$M,0)</f>
        <v>0</v>
      </c>
      <c r="R665" s="31">
        <f>_xlfn.XLOOKUP(A665,'[1]Coney Island Sites-Sandy Work C'!$B:$B,'[1]Coney Island Sites-Sandy Work C'!$D:$D,0)</f>
        <v>0</v>
      </c>
      <c r="S665" s="31">
        <f t="shared" si="100"/>
        <v>0</v>
      </c>
      <c r="U665" t="b">
        <f t="shared" si="102"/>
        <v>0</v>
      </c>
      <c r="V665" t="b">
        <f t="shared" si="98"/>
        <v>1</v>
      </c>
      <c r="W665" t="b">
        <f t="shared" si="101"/>
        <v>0</v>
      </c>
      <c r="X665" t="b">
        <f t="shared" si="99"/>
        <v>1</v>
      </c>
      <c r="Y665" t="b">
        <f t="shared" si="103"/>
        <v>0</v>
      </c>
      <c r="AA665" t="b">
        <f t="shared" si="104"/>
        <v>0</v>
      </c>
      <c r="AF665" s="2">
        <v>15201.85</v>
      </c>
      <c r="AG665" s="2">
        <v>0</v>
      </c>
      <c r="AH665" s="2">
        <v>0</v>
      </c>
      <c r="AI665" s="2">
        <v>0</v>
      </c>
      <c r="AJ665" s="2">
        <v>0</v>
      </c>
      <c r="AK665" s="2">
        <v>0</v>
      </c>
    </row>
    <row r="666" spans="1:37" hidden="1" x14ac:dyDescent="0.35">
      <c r="A666" s="21">
        <v>0</v>
      </c>
      <c r="B666" s="18" t="s">
        <v>787</v>
      </c>
      <c r="C666" s="18" t="s">
        <v>483</v>
      </c>
      <c r="D666" s="5" t="s">
        <v>484</v>
      </c>
      <c r="E666" s="6">
        <v>135</v>
      </c>
      <c r="F666" s="5" t="s">
        <v>24</v>
      </c>
      <c r="G666" s="6">
        <v>347.66</v>
      </c>
      <c r="H666" s="6">
        <v>0.38831041822470219</v>
      </c>
      <c r="I666" s="7">
        <v>40000</v>
      </c>
      <c r="J666" s="40">
        <f t="shared" si="105"/>
        <v>109.53434159061277</v>
      </c>
      <c r="K666" s="7">
        <v>42006.42</v>
      </c>
      <c r="L666" s="7">
        <v>42006.42</v>
      </c>
      <c r="M666" s="6">
        <v>131</v>
      </c>
      <c r="N666" s="6">
        <v>383.5</v>
      </c>
      <c r="Q666" s="27">
        <f>_xlfn.XLOOKUP(A666,'[1]Coney Island Sites-Sandy Work C'!$B:$B,'[1]Coney Island Sites-Sandy Work C'!$M:$M,0)</f>
        <v>0</v>
      </c>
      <c r="R666" s="32">
        <f>_xlfn.XLOOKUP(A666,'[1]Coney Island Sites-Sandy Work C'!$B:$B,'[1]Coney Island Sites-Sandy Work C'!$D:$D,0)</f>
        <v>0</v>
      </c>
      <c r="S666" s="32">
        <f t="shared" si="100"/>
        <v>0</v>
      </c>
      <c r="U666" s="39" t="b">
        <f t="shared" si="102"/>
        <v>1</v>
      </c>
      <c r="V666" t="b">
        <f t="shared" si="98"/>
        <v>1</v>
      </c>
      <c r="W666" t="b">
        <f t="shared" si="101"/>
        <v>0</v>
      </c>
      <c r="X666" t="b">
        <f t="shared" si="99"/>
        <v>1</v>
      </c>
      <c r="Y666" t="b">
        <f t="shared" si="103"/>
        <v>1</v>
      </c>
      <c r="AA666" t="b">
        <f t="shared" si="104"/>
        <v>0</v>
      </c>
      <c r="AF666" s="7">
        <v>40000</v>
      </c>
      <c r="AG666" s="7">
        <v>0</v>
      </c>
      <c r="AH666" s="7">
        <v>0</v>
      </c>
      <c r="AI666" s="7">
        <v>0</v>
      </c>
      <c r="AJ666" s="7">
        <v>0</v>
      </c>
      <c r="AK666" s="7">
        <v>0</v>
      </c>
    </row>
    <row r="667" spans="1:37" hidden="1" outlineLevel="1" x14ac:dyDescent="0.35">
      <c r="A667" s="22">
        <v>0</v>
      </c>
      <c r="B667" s="19" t="s">
        <v>787</v>
      </c>
      <c r="C667" s="19" t="s">
        <v>483</v>
      </c>
      <c r="D667" s="8" t="s">
        <v>95</v>
      </c>
      <c r="E667" s="9">
        <v>28</v>
      </c>
      <c r="F667" s="8" t="s">
        <v>24</v>
      </c>
      <c r="G667" s="9">
        <v>72.107259259259266</v>
      </c>
      <c r="H667" s="9">
        <v>0</v>
      </c>
      <c r="I667" s="10">
        <v>8296.2962962962956</v>
      </c>
      <c r="K667" s="10">
        <v>7898.2211668665796</v>
      </c>
      <c r="L667" s="10">
        <v>0</v>
      </c>
      <c r="M667" s="9">
        <v>28</v>
      </c>
      <c r="N667" s="9">
        <v>72.107259259259266</v>
      </c>
      <c r="Q667" s="28">
        <f>_xlfn.XLOOKUP(A667,'[1]Coney Island Sites-Sandy Work C'!$B:$B,'[1]Coney Island Sites-Sandy Work C'!$M:$M,0)</f>
        <v>0</v>
      </c>
      <c r="R667" s="33">
        <f>_xlfn.XLOOKUP(A667,'[1]Coney Island Sites-Sandy Work C'!$B:$B,'[1]Coney Island Sites-Sandy Work C'!$D:$D,0)</f>
        <v>0</v>
      </c>
      <c r="S667" s="33">
        <f t="shared" si="100"/>
        <v>0</v>
      </c>
      <c r="U667" t="b">
        <f t="shared" si="102"/>
        <v>0</v>
      </c>
      <c r="V667" t="b">
        <f t="shared" si="98"/>
        <v>0</v>
      </c>
      <c r="W667" t="b">
        <f t="shared" si="101"/>
        <v>0</v>
      </c>
      <c r="X667" t="b">
        <f t="shared" si="99"/>
        <v>1</v>
      </c>
      <c r="Y667" t="b">
        <f t="shared" si="103"/>
        <v>0</v>
      </c>
      <c r="AA667" t="b">
        <f t="shared" si="104"/>
        <v>0</v>
      </c>
      <c r="AF667" s="10">
        <v>0</v>
      </c>
      <c r="AG667" s="10">
        <v>0</v>
      </c>
      <c r="AH667" s="10">
        <v>0</v>
      </c>
      <c r="AI667" s="10">
        <v>0</v>
      </c>
      <c r="AJ667" s="10">
        <v>0</v>
      </c>
      <c r="AK667" s="10">
        <v>0</v>
      </c>
    </row>
    <row r="668" spans="1:37" hidden="1" outlineLevel="1" x14ac:dyDescent="0.35">
      <c r="A668" s="22">
        <v>0</v>
      </c>
      <c r="B668" s="19" t="s">
        <v>787</v>
      </c>
      <c r="C668" s="19" t="s">
        <v>483</v>
      </c>
      <c r="D668" s="8" t="s">
        <v>96</v>
      </c>
      <c r="E668" s="9">
        <v>17</v>
      </c>
      <c r="F668" s="8" t="s">
        <v>24</v>
      </c>
      <c r="G668" s="9">
        <v>43.779407407407398</v>
      </c>
      <c r="H668" s="9">
        <v>0</v>
      </c>
      <c r="I668" s="10">
        <v>5037.0370370370356</v>
      </c>
      <c r="K668" s="10">
        <v>4795.3485655975664</v>
      </c>
      <c r="L668" s="10">
        <v>0</v>
      </c>
      <c r="M668" s="9">
        <v>17</v>
      </c>
      <c r="N668" s="9">
        <v>43.779407407407412</v>
      </c>
      <c r="Q668" s="28">
        <f>_xlfn.XLOOKUP(A668,'[1]Coney Island Sites-Sandy Work C'!$B:$B,'[1]Coney Island Sites-Sandy Work C'!$M:$M,0)</f>
        <v>0</v>
      </c>
      <c r="R668" s="33">
        <f>_xlfn.XLOOKUP(A668,'[1]Coney Island Sites-Sandy Work C'!$B:$B,'[1]Coney Island Sites-Sandy Work C'!$D:$D,0)</f>
        <v>0</v>
      </c>
      <c r="S668" s="33">
        <f t="shared" si="100"/>
        <v>0</v>
      </c>
      <c r="U668" t="b">
        <f t="shared" si="102"/>
        <v>0</v>
      </c>
      <c r="V668" t="b">
        <f t="shared" si="98"/>
        <v>0</v>
      </c>
      <c r="W668" t="b">
        <f t="shared" si="101"/>
        <v>0</v>
      </c>
      <c r="X668" t="b">
        <f t="shared" si="99"/>
        <v>1</v>
      </c>
      <c r="Y668" t="b">
        <f t="shared" si="103"/>
        <v>0</v>
      </c>
      <c r="AA668" t="b">
        <f t="shared" si="104"/>
        <v>0</v>
      </c>
      <c r="AF668" s="10">
        <v>0</v>
      </c>
      <c r="AG668" s="10">
        <v>0</v>
      </c>
      <c r="AH668" s="10">
        <v>0</v>
      </c>
      <c r="AI668" s="10">
        <v>0</v>
      </c>
      <c r="AJ668" s="10">
        <v>0</v>
      </c>
      <c r="AK668" s="10">
        <v>0</v>
      </c>
    </row>
    <row r="669" spans="1:37" hidden="1" outlineLevel="1" x14ac:dyDescent="0.35">
      <c r="A669" s="22">
        <v>0</v>
      </c>
      <c r="B669" s="19" t="s">
        <v>787</v>
      </c>
      <c r="C669" s="19" t="s">
        <v>483</v>
      </c>
      <c r="D669" s="8" t="s">
        <v>97</v>
      </c>
      <c r="E669" s="9">
        <v>28</v>
      </c>
      <c r="F669" s="8" t="s">
        <v>24</v>
      </c>
      <c r="G669" s="9">
        <v>72.107259259259266</v>
      </c>
      <c r="H669" s="9">
        <v>0</v>
      </c>
      <c r="I669" s="10">
        <v>8296.2962962962956</v>
      </c>
      <c r="K669" s="10">
        <v>7898.2211668665796</v>
      </c>
      <c r="L669" s="10">
        <v>0</v>
      </c>
      <c r="M669" s="9">
        <v>28</v>
      </c>
      <c r="N669" s="9">
        <v>72.107259259259266</v>
      </c>
      <c r="Q669" s="28">
        <f>_xlfn.XLOOKUP(A669,'[1]Coney Island Sites-Sandy Work C'!$B:$B,'[1]Coney Island Sites-Sandy Work C'!$M:$M,0)</f>
        <v>0</v>
      </c>
      <c r="R669" s="33">
        <f>_xlfn.XLOOKUP(A669,'[1]Coney Island Sites-Sandy Work C'!$B:$B,'[1]Coney Island Sites-Sandy Work C'!$D:$D,0)</f>
        <v>0</v>
      </c>
      <c r="S669" s="33">
        <f t="shared" si="100"/>
        <v>0</v>
      </c>
      <c r="U669" t="b">
        <f t="shared" si="102"/>
        <v>0</v>
      </c>
      <c r="V669" t="b">
        <f t="shared" si="98"/>
        <v>0</v>
      </c>
      <c r="W669" t="b">
        <f t="shared" si="101"/>
        <v>0</v>
      </c>
      <c r="X669" t="b">
        <f t="shared" si="99"/>
        <v>1</v>
      </c>
      <c r="Y669" t="b">
        <f t="shared" si="103"/>
        <v>0</v>
      </c>
      <c r="AA669" t="b">
        <f t="shared" si="104"/>
        <v>0</v>
      </c>
      <c r="AF669" s="10">
        <v>0</v>
      </c>
      <c r="AG669" s="10">
        <v>0</v>
      </c>
      <c r="AH669" s="10">
        <v>0</v>
      </c>
      <c r="AI669" s="10">
        <v>0</v>
      </c>
      <c r="AJ669" s="10">
        <v>0</v>
      </c>
      <c r="AK669" s="10">
        <v>0</v>
      </c>
    </row>
    <row r="670" spans="1:37" hidden="1" outlineLevel="1" x14ac:dyDescent="0.35">
      <c r="A670" s="22">
        <v>0</v>
      </c>
      <c r="B670" s="19" t="s">
        <v>787</v>
      </c>
      <c r="C670" s="19" t="s">
        <v>483</v>
      </c>
      <c r="D670" s="8" t="s">
        <v>98</v>
      </c>
      <c r="E670" s="9">
        <v>48</v>
      </c>
      <c r="F670" s="8" t="s">
        <v>24</v>
      </c>
      <c r="G670" s="9">
        <v>123.61244444444451</v>
      </c>
      <c r="H670" s="9">
        <v>0</v>
      </c>
      <c r="I670" s="10">
        <v>14222.222222222221</v>
      </c>
      <c r="K670" s="10">
        <v>5641.5865477618427</v>
      </c>
      <c r="L670" s="10">
        <v>0</v>
      </c>
      <c r="M670" s="9">
        <v>20</v>
      </c>
      <c r="N670" s="9">
        <v>51.505185185185191</v>
      </c>
      <c r="Q670" s="28">
        <f>_xlfn.XLOOKUP(A670,'[1]Coney Island Sites-Sandy Work C'!$B:$B,'[1]Coney Island Sites-Sandy Work C'!$M:$M,0)</f>
        <v>0</v>
      </c>
      <c r="R670" s="33">
        <f>_xlfn.XLOOKUP(A670,'[1]Coney Island Sites-Sandy Work C'!$B:$B,'[1]Coney Island Sites-Sandy Work C'!$D:$D,0)</f>
        <v>0</v>
      </c>
      <c r="S670" s="33">
        <f t="shared" si="100"/>
        <v>0</v>
      </c>
      <c r="U670" t="b">
        <f t="shared" si="102"/>
        <v>0</v>
      </c>
      <c r="V670" t="b">
        <f t="shared" si="98"/>
        <v>0</v>
      </c>
      <c r="W670" t="b">
        <f t="shared" si="101"/>
        <v>0</v>
      </c>
      <c r="X670" t="b">
        <f t="shared" si="99"/>
        <v>0</v>
      </c>
      <c r="Y670" t="b">
        <f t="shared" si="103"/>
        <v>0</v>
      </c>
      <c r="AA670" t="b">
        <f t="shared" si="104"/>
        <v>0</v>
      </c>
      <c r="AF670" s="10">
        <v>0</v>
      </c>
      <c r="AG670" s="10">
        <v>0</v>
      </c>
      <c r="AH670" s="10">
        <v>0</v>
      </c>
      <c r="AI670" s="10">
        <v>0</v>
      </c>
      <c r="AJ670" s="10">
        <v>0</v>
      </c>
      <c r="AK670" s="10">
        <v>0</v>
      </c>
    </row>
    <row r="671" spans="1:37" hidden="1" outlineLevel="1" x14ac:dyDescent="0.35">
      <c r="A671" s="22">
        <v>0</v>
      </c>
      <c r="B671" s="19" t="s">
        <v>787</v>
      </c>
      <c r="C671" s="19" t="s">
        <v>483</v>
      </c>
      <c r="D671" s="8" t="s">
        <v>101</v>
      </c>
      <c r="E671" s="9">
        <v>14</v>
      </c>
      <c r="F671" s="8" t="s">
        <v>24</v>
      </c>
      <c r="G671" s="9">
        <v>36.053629629629633</v>
      </c>
      <c r="H671" s="9">
        <v>0</v>
      </c>
      <c r="I671" s="10">
        <v>4148.1481481481478</v>
      </c>
      <c r="K671" s="10">
        <v>846.23798216427645</v>
      </c>
      <c r="L671" s="10">
        <v>0</v>
      </c>
      <c r="M671" s="9">
        <v>3</v>
      </c>
      <c r="N671" s="9">
        <v>7.725777777777779</v>
      </c>
      <c r="Q671" s="28">
        <f>_xlfn.XLOOKUP(A671,'[1]Coney Island Sites-Sandy Work C'!$B:$B,'[1]Coney Island Sites-Sandy Work C'!$M:$M,0)</f>
        <v>0</v>
      </c>
      <c r="R671" s="33">
        <f>_xlfn.XLOOKUP(A671,'[1]Coney Island Sites-Sandy Work C'!$B:$B,'[1]Coney Island Sites-Sandy Work C'!$D:$D,0)</f>
        <v>0</v>
      </c>
      <c r="S671" s="33">
        <f t="shared" si="100"/>
        <v>0</v>
      </c>
      <c r="U671" t="b">
        <f t="shared" si="102"/>
        <v>0</v>
      </c>
      <c r="V671" t="b">
        <f t="shared" si="98"/>
        <v>0</v>
      </c>
      <c r="W671" t="b">
        <f t="shared" si="101"/>
        <v>0</v>
      </c>
      <c r="X671" t="b">
        <f t="shared" si="99"/>
        <v>0</v>
      </c>
      <c r="Y671" t="b">
        <f t="shared" si="103"/>
        <v>0</v>
      </c>
      <c r="AA671" t="b">
        <f t="shared" si="104"/>
        <v>0</v>
      </c>
      <c r="AF671" s="10">
        <v>0</v>
      </c>
      <c r="AG671" s="10">
        <v>0</v>
      </c>
      <c r="AH671" s="10">
        <v>0</v>
      </c>
      <c r="AI671" s="10">
        <v>0</v>
      </c>
      <c r="AJ671" s="10">
        <v>0</v>
      </c>
      <c r="AK671" s="10">
        <v>0</v>
      </c>
    </row>
    <row r="672" spans="1:37" hidden="1" collapsed="1" x14ac:dyDescent="0.35">
      <c r="A672" s="20">
        <v>0</v>
      </c>
      <c r="B672" s="17" t="s">
        <v>791</v>
      </c>
      <c r="C672" s="17" t="s">
        <v>485</v>
      </c>
      <c r="D672" s="4" t="s">
        <v>486</v>
      </c>
      <c r="E672" s="3">
        <v>1500.62</v>
      </c>
      <c r="F672" s="4" t="s">
        <v>136</v>
      </c>
      <c r="G672" s="3">
        <v>493.38</v>
      </c>
      <c r="H672" s="3">
        <v>3.0415095869309661</v>
      </c>
      <c r="I672" s="2">
        <v>50000</v>
      </c>
      <c r="J672" s="40">
        <f>K672/N672</f>
        <v>104.44004608294931</v>
      </c>
      <c r="K672" s="2">
        <v>67990.47</v>
      </c>
      <c r="L672" s="2">
        <v>67990.47</v>
      </c>
      <c r="M672" s="3">
        <v>1500.62</v>
      </c>
      <c r="N672" s="3">
        <v>651</v>
      </c>
      <c r="Q672" s="24">
        <f>_xlfn.XLOOKUP(A672,'[1]Coney Island Sites-Sandy Work C'!$B:$B,'[1]Coney Island Sites-Sandy Work C'!$M:$M,0)</f>
        <v>0</v>
      </c>
      <c r="R672" s="31">
        <f>_xlfn.XLOOKUP(A672,'[1]Coney Island Sites-Sandy Work C'!$B:$B,'[1]Coney Island Sites-Sandy Work C'!$D:$D,0)</f>
        <v>0</v>
      </c>
      <c r="S672" s="31">
        <f t="shared" si="100"/>
        <v>0</v>
      </c>
      <c r="U672" s="39" t="b">
        <f t="shared" si="102"/>
        <v>1</v>
      </c>
      <c r="V672" t="b">
        <f t="shared" si="98"/>
        <v>1</v>
      </c>
      <c r="W672" t="b">
        <f t="shared" si="101"/>
        <v>1</v>
      </c>
      <c r="X672" t="b">
        <f t="shared" si="99"/>
        <v>1</v>
      </c>
      <c r="Y672" t="b">
        <f t="shared" si="103"/>
        <v>1</v>
      </c>
      <c r="AA672" t="b">
        <f t="shared" si="104"/>
        <v>0</v>
      </c>
      <c r="AF672" s="2">
        <v>50000</v>
      </c>
      <c r="AG672" s="2">
        <v>0</v>
      </c>
      <c r="AH672" s="2">
        <v>0</v>
      </c>
      <c r="AI672" s="2">
        <v>0</v>
      </c>
      <c r="AJ672" s="2">
        <v>0</v>
      </c>
      <c r="AK672" s="2">
        <v>0</v>
      </c>
    </row>
    <row r="673" spans="1:37" hidden="1" outlineLevel="1" x14ac:dyDescent="0.35">
      <c r="A673" s="22">
        <v>0</v>
      </c>
      <c r="B673" s="19" t="s">
        <v>791</v>
      </c>
      <c r="C673" s="19" t="s">
        <v>485</v>
      </c>
      <c r="D673" s="8" t="s">
        <v>95</v>
      </c>
      <c r="E673" s="9">
        <v>150</v>
      </c>
      <c r="F673" s="8" t="s">
        <v>136</v>
      </c>
      <c r="G673" s="9">
        <v>49.317615385640607</v>
      </c>
      <c r="H673" s="9">
        <v>0</v>
      </c>
      <c r="I673" s="10">
        <v>4997.9341872026234</v>
      </c>
      <c r="K673" s="10">
        <v>5150.7340235774755</v>
      </c>
      <c r="L673" s="10">
        <v>0</v>
      </c>
      <c r="M673" s="9">
        <v>150</v>
      </c>
      <c r="N673" s="9">
        <v>49.317615385640607</v>
      </c>
      <c r="Q673" s="28">
        <f>_xlfn.XLOOKUP(A673,'[1]Coney Island Sites-Sandy Work C'!$B:$B,'[1]Coney Island Sites-Sandy Work C'!$M:$M,0)</f>
        <v>0</v>
      </c>
      <c r="R673" s="33">
        <f>_xlfn.XLOOKUP(A673,'[1]Coney Island Sites-Sandy Work C'!$B:$B,'[1]Coney Island Sites-Sandy Work C'!$D:$D,0)</f>
        <v>0</v>
      </c>
      <c r="S673" s="33">
        <f t="shared" si="100"/>
        <v>0</v>
      </c>
      <c r="U673" t="b">
        <f t="shared" si="102"/>
        <v>1</v>
      </c>
      <c r="V673" t="b">
        <f t="shared" si="98"/>
        <v>1</v>
      </c>
      <c r="W673" t="b">
        <f t="shared" si="101"/>
        <v>0</v>
      </c>
      <c r="X673" t="b">
        <f t="shared" si="99"/>
        <v>1</v>
      </c>
      <c r="Y673" t="b">
        <f t="shared" si="103"/>
        <v>0</v>
      </c>
      <c r="AA673" t="b">
        <f t="shared" si="104"/>
        <v>0</v>
      </c>
      <c r="AF673" s="10">
        <v>0</v>
      </c>
      <c r="AG673" s="10">
        <v>0</v>
      </c>
      <c r="AH673" s="10">
        <v>0</v>
      </c>
      <c r="AI673" s="10">
        <v>0</v>
      </c>
      <c r="AJ673" s="10">
        <v>0</v>
      </c>
      <c r="AK673" s="10">
        <v>0</v>
      </c>
    </row>
    <row r="674" spans="1:37" hidden="1" outlineLevel="1" x14ac:dyDescent="0.35">
      <c r="A674" s="22">
        <v>0</v>
      </c>
      <c r="B674" s="19" t="s">
        <v>791</v>
      </c>
      <c r="C674" s="19" t="s">
        <v>485</v>
      </c>
      <c r="D674" s="8" t="s">
        <v>96</v>
      </c>
      <c r="E674" s="9">
        <v>160</v>
      </c>
      <c r="F674" s="8" t="s">
        <v>136</v>
      </c>
      <c r="G674" s="9">
        <v>52.605456411349977</v>
      </c>
      <c r="H674" s="9">
        <v>0</v>
      </c>
      <c r="I674" s="10">
        <v>5331.129799682798</v>
      </c>
      <c r="K674" s="10">
        <v>5494.1162918159735</v>
      </c>
      <c r="L674" s="10">
        <v>0</v>
      </c>
      <c r="M674" s="9">
        <v>160</v>
      </c>
      <c r="N674" s="9">
        <v>52.605456411349977</v>
      </c>
      <c r="Q674" s="28">
        <f>_xlfn.XLOOKUP(A674,'[1]Coney Island Sites-Sandy Work C'!$B:$B,'[1]Coney Island Sites-Sandy Work C'!$M:$M,0)</f>
        <v>0</v>
      </c>
      <c r="R674" s="33">
        <f>_xlfn.XLOOKUP(A674,'[1]Coney Island Sites-Sandy Work C'!$B:$B,'[1]Coney Island Sites-Sandy Work C'!$D:$D,0)</f>
        <v>0</v>
      </c>
      <c r="S674" s="33">
        <f t="shared" si="100"/>
        <v>0</v>
      </c>
      <c r="U674" t="b">
        <f t="shared" si="102"/>
        <v>1</v>
      </c>
      <c r="V674" t="b">
        <f t="shared" si="98"/>
        <v>1</v>
      </c>
      <c r="W674" t="b">
        <f t="shared" si="101"/>
        <v>0</v>
      </c>
      <c r="X674" t="b">
        <f t="shared" si="99"/>
        <v>1</v>
      </c>
      <c r="Y674" t="b">
        <f t="shared" si="103"/>
        <v>0</v>
      </c>
      <c r="AA674" t="b">
        <f t="shared" si="104"/>
        <v>0</v>
      </c>
      <c r="AF674" s="10">
        <v>0</v>
      </c>
      <c r="AG674" s="10">
        <v>0</v>
      </c>
      <c r="AH674" s="10">
        <v>0</v>
      </c>
      <c r="AI674" s="10">
        <v>0</v>
      </c>
      <c r="AJ674" s="10">
        <v>0</v>
      </c>
      <c r="AK674" s="10">
        <v>0</v>
      </c>
    </row>
    <row r="675" spans="1:37" hidden="1" outlineLevel="1" x14ac:dyDescent="0.35">
      <c r="A675" s="22">
        <v>0</v>
      </c>
      <c r="B675" s="19" t="s">
        <v>791</v>
      </c>
      <c r="C675" s="19" t="s">
        <v>485</v>
      </c>
      <c r="D675" s="8" t="s">
        <v>97</v>
      </c>
      <c r="E675" s="9">
        <v>280</v>
      </c>
      <c r="F675" s="8" t="s">
        <v>136</v>
      </c>
      <c r="G675" s="9">
        <v>92.059548719862462</v>
      </c>
      <c r="H675" s="9">
        <v>0</v>
      </c>
      <c r="I675" s="10">
        <v>9329.477149444896</v>
      </c>
      <c r="K675" s="10">
        <v>9614.7035106779531</v>
      </c>
      <c r="L675" s="10">
        <v>0</v>
      </c>
      <c r="M675" s="9">
        <v>280</v>
      </c>
      <c r="N675" s="9">
        <v>92.059548719862462</v>
      </c>
      <c r="Q675" s="28">
        <f>_xlfn.XLOOKUP(A675,'[1]Coney Island Sites-Sandy Work C'!$B:$B,'[1]Coney Island Sites-Sandy Work C'!$M:$M,0)</f>
        <v>0</v>
      </c>
      <c r="R675" s="33">
        <f>_xlfn.XLOOKUP(A675,'[1]Coney Island Sites-Sandy Work C'!$B:$B,'[1]Coney Island Sites-Sandy Work C'!$D:$D,0)</f>
        <v>0</v>
      </c>
      <c r="S675" s="33">
        <f t="shared" si="100"/>
        <v>0</v>
      </c>
      <c r="U675" t="b">
        <f t="shared" si="102"/>
        <v>1</v>
      </c>
      <c r="V675" t="b">
        <f t="shared" si="98"/>
        <v>1</v>
      </c>
      <c r="W675" t="b">
        <f t="shared" si="101"/>
        <v>0</v>
      </c>
      <c r="X675" t="b">
        <f t="shared" si="99"/>
        <v>1</v>
      </c>
      <c r="Y675" t="b">
        <f t="shared" si="103"/>
        <v>0</v>
      </c>
      <c r="AA675" t="b">
        <f t="shared" si="104"/>
        <v>0</v>
      </c>
      <c r="AF675" s="10">
        <v>0</v>
      </c>
      <c r="AG675" s="10">
        <v>0</v>
      </c>
      <c r="AH675" s="10">
        <v>0</v>
      </c>
      <c r="AI675" s="10">
        <v>0</v>
      </c>
      <c r="AJ675" s="10">
        <v>0</v>
      </c>
      <c r="AK675" s="10">
        <v>0</v>
      </c>
    </row>
    <row r="676" spans="1:37" hidden="1" outlineLevel="1" x14ac:dyDescent="0.35">
      <c r="A676" s="22">
        <v>0</v>
      </c>
      <c r="B676" s="19" t="s">
        <v>791</v>
      </c>
      <c r="C676" s="19" t="s">
        <v>485</v>
      </c>
      <c r="D676" s="8" t="s">
        <v>98</v>
      </c>
      <c r="E676" s="9">
        <v>660</v>
      </c>
      <c r="F676" s="8" t="s">
        <v>136</v>
      </c>
      <c r="G676" s="9">
        <v>216.9975076968187</v>
      </c>
      <c r="H676" s="9">
        <v>0</v>
      </c>
      <c r="I676" s="10">
        <v>21990.910423691541</v>
      </c>
      <c r="K676" s="10">
        <v>19572.789289594399</v>
      </c>
      <c r="L676" s="10">
        <v>0</v>
      </c>
      <c r="M676" s="9">
        <v>570</v>
      </c>
      <c r="N676" s="9">
        <v>187.40693846543431</v>
      </c>
      <c r="Q676" s="28">
        <f>_xlfn.XLOOKUP(A676,'[1]Coney Island Sites-Sandy Work C'!$B:$B,'[1]Coney Island Sites-Sandy Work C'!$M:$M,0)</f>
        <v>0</v>
      </c>
      <c r="R676" s="33">
        <f>_xlfn.XLOOKUP(A676,'[1]Coney Island Sites-Sandy Work C'!$B:$B,'[1]Coney Island Sites-Sandy Work C'!$D:$D,0)</f>
        <v>0</v>
      </c>
      <c r="S676" s="33">
        <f t="shared" si="100"/>
        <v>0</v>
      </c>
      <c r="U676" t="b">
        <f t="shared" si="102"/>
        <v>0</v>
      </c>
      <c r="V676" t="b">
        <f t="shared" si="98"/>
        <v>1</v>
      </c>
      <c r="W676" t="b">
        <f t="shared" si="101"/>
        <v>0</v>
      </c>
      <c r="X676" t="b">
        <f t="shared" si="99"/>
        <v>1</v>
      </c>
      <c r="Y676" t="b">
        <f t="shared" si="103"/>
        <v>0</v>
      </c>
      <c r="AA676" t="b">
        <f t="shared" si="104"/>
        <v>0</v>
      </c>
      <c r="AF676" s="10">
        <v>0</v>
      </c>
      <c r="AG676" s="10">
        <v>0</v>
      </c>
      <c r="AH676" s="10">
        <v>0</v>
      </c>
      <c r="AI676" s="10">
        <v>0</v>
      </c>
      <c r="AJ676" s="10">
        <v>0</v>
      </c>
      <c r="AK676" s="10">
        <v>0</v>
      </c>
    </row>
    <row r="677" spans="1:37" hidden="1" outlineLevel="1" x14ac:dyDescent="0.35">
      <c r="A677" s="22">
        <v>0</v>
      </c>
      <c r="B677" s="19" t="s">
        <v>791</v>
      </c>
      <c r="C677" s="19" t="s">
        <v>485</v>
      </c>
      <c r="D677" s="8" t="s">
        <v>101</v>
      </c>
      <c r="E677" s="9">
        <v>400</v>
      </c>
      <c r="F677" s="8" t="s">
        <v>136</v>
      </c>
      <c r="G677" s="9">
        <v>131.51364102837491</v>
      </c>
      <c r="H677" s="9">
        <v>0</v>
      </c>
      <c r="I677" s="10">
        <v>13327.82449920699</v>
      </c>
      <c r="K677" s="10">
        <v>0</v>
      </c>
      <c r="L677" s="10">
        <v>0</v>
      </c>
      <c r="M677" s="9">
        <v>0</v>
      </c>
      <c r="N677" s="9">
        <v>0</v>
      </c>
      <c r="Q677" s="28">
        <f>_xlfn.XLOOKUP(A677,'[1]Coney Island Sites-Sandy Work C'!$B:$B,'[1]Coney Island Sites-Sandy Work C'!$M:$M,0)</f>
        <v>0</v>
      </c>
      <c r="R677" s="33">
        <f>_xlfn.XLOOKUP(A677,'[1]Coney Island Sites-Sandy Work C'!$B:$B,'[1]Coney Island Sites-Sandy Work C'!$D:$D,0)</f>
        <v>0</v>
      </c>
      <c r="S677" s="33">
        <f t="shared" si="100"/>
        <v>0</v>
      </c>
      <c r="U677" t="b">
        <f t="shared" si="102"/>
        <v>0</v>
      </c>
      <c r="V677" t="b">
        <f t="shared" si="98"/>
        <v>0</v>
      </c>
      <c r="W677" t="b">
        <f t="shared" si="101"/>
        <v>0</v>
      </c>
      <c r="X677" t="b">
        <f t="shared" si="99"/>
        <v>0</v>
      </c>
      <c r="Y677" t="b">
        <f t="shared" si="103"/>
        <v>0</v>
      </c>
      <c r="AA677" t="b">
        <f t="shared" si="104"/>
        <v>0</v>
      </c>
      <c r="AF677" s="10">
        <v>0</v>
      </c>
      <c r="AG677" s="10">
        <v>0</v>
      </c>
      <c r="AH677" s="10">
        <v>0</v>
      </c>
      <c r="AI677" s="10">
        <v>0</v>
      </c>
      <c r="AJ677" s="10">
        <v>0</v>
      </c>
      <c r="AK677" s="10">
        <v>0</v>
      </c>
    </row>
    <row r="678" spans="1:37" hidden="1" collapsed="1" x14ac:dyDescent="0.35">
      <c r="A678" s="21">
        <v>0</v>
      </c>
      <c r="B678" s="18" t="s">
        <v>791</v>
      </c>
      <c r="C678" s="18" t="s">
        <v>487</v>
      </c>
      <c r="D678" s="5" t="s">
        <v>488</v>
      </c>
      <c r="E678" s="6">
        <v>800</v>
      </c>
      <c r="F678" s="5" t="s">
        <v>136</v>
      </c>
      <c r="G678" s="6">
        <v>256.14</v>
      </c>
      <c r="H678" s="6">
        <v>3.123291949715</v>
      </c>
      <c r="I678" s="7">
        <v>25614.400000000001</v>
      </c>
      <c r="J678" s="40">
        <f t="shared" ref="J678:J679" si="106">K678/N678</f>
        <v>109.91500000000001</v>
      </c>
      <c r="K678" s="7">
        <v>1978.47</v>
      </c>
      <c r="L678" s="7">
        <v>1978.47</v>
      </c>
      <c r="M678" s="6">
        <v>5.87</v>
      </c>
      <c r="N678" s="6">
        <v>18</v>
      </c>
      <c r="Q678" s="27">
        <f>_xlfn.XLOOKUP(A678,'[1]Coney Island Sites-Sandy Work C'!$B:$B,'[1]Coney Island Sites-Sandy Work C'!$M:$M,0)</f>
        <v>0</v>
      </c>
      <c r="R678" s="32">
        <f>_xlfn.XLOOKUP(A678,'[1]Coney Island Sites-Sandy Work C'!$B:$B,'[1]Coney Island Sites-Sandy Work C'!$D:$D,0)</f>
        <v>0</v>
      </c>
      <c r="S678" s="32">
        <f t="shared" si="100"/>
        <v>0</v>
      </c>
      <c r="U678" t="b">
        <f t="shared" si="102"/>
        <v>0</v>
      </c>
      <c r="V678" t="b">
        <f t="shared" si="98"/>
        <v>1</v>
      </c>
      <c r="W678" t="b">
        <f t="shared" si="101"/>
        <v>1</v>
      </c>
      <c r="X678" t="b">
        <f t="shared" si="99"/>
        <v>0</v>
      </c>
      <c r="Y678" t="b">
        <f t="shared" si="103"/>
        <v>0</v>
      </c>
      <c r="AA678" t="b">
        <f t="shared" si="104"/>
        <v>0</v>
      </c>
      <c r="AF678" s="7">
        <v>25614.400000000001</v>
      </c>
      <c r="AG678" s="7">
        <v>0</v>
      </c>
      <c r="AH678" s="7">
        <v>0</v>
      </c>
      <c r="AI678" s="7">
        <v>0</v>
      </c>
      <c r="AJ678" s="7">
        <v>0</v>
      </c>
      <c r="AK678" s="7">
        <v>0</v>
      </c>
    </row>
    <row r="679" spans="1:37" hidden="1" x14ac:dyDescent="0.35">
      <c r="A679" s="20">
        <v>0</v>
      </c>
      <c r="B679" s="17" t="s">
        <v>790</v>
      </c>
      <c r="C679" s="17" t="s">
        <v>489</v>
      </c>
      <c r="D679" s="4" t="s">
        <v>490</v>
      </c>
      <c r="E679" s="3">
        <v>410</v>
      </c>
      <c r="F679" s="4" t="s">
        <v>136</v>
      </c>
      <c r="G679" s="3">
        <v>131.19</v>
      </c>
      <c r="H679" s="3">
        <v>3.1252382041314131</v>
      </c>
      <c r="I679" s="2">
        <v>13862.87</v>
      </c>
      <c r="J679" s="40" t="e">
        <f t="shared" si="106"/>
        <v>#DIV/0!</v>
      </c>
      <c r="K679" s="2">
        <v>0</v>
      </c>
      <c r="L679" s="2">
        <v>0</v>
      </c>
      <c r="M679" s="3">
        <v>0</v>
      </c>
      <c r="N679" s="3">
        <v>0</v>
      </c>
      <c r="Q679" s="24">
        <f>_xlfn.XLOOKUP(A679,'[1]Coney Island Sites-Sandy Work C'!$B:$B,'[1]Coney Island Sites-Sandy Work C'!$M:$M,0)</f>
        <v>0</v>
      </c>
      <c r="R679" s="31">
        <f>_xlfn.XLOOKUP(A679,'[1]Coney Island Sites-Sandy Work C'!$B:$B,'[1]Coney Island Sites-Sandy Work C'!$D:$D,0)</f>
        <v>0</v>
      </c>
      <c r="S679" s="31">
        <f t="shared" si="100"/>
        <v>0</v>
      </c>
      <c r="U679" t="b">
        <f t="shared" si="102"/>
        <v>0</v>
      </c>
      <c r="V679" t="b">
        <f t="shared" si="98"/>
        <v>0</v>
      </c>
      <c r="W679" t="b">
        <f t="shared" si="101"/>
        <v>0</v>
      </c>
      <c r="X679" t="b">
        <f t="shared" si="99"/>
        <v>0</v>
      </c>
      <c r="Y679" t="b">
        <f t="shared" si="103"/>
        <v>0</v>
      </c>
      <c r="AA679" t="b">
        <f t="shared" si="104"/>
        <v>0</v>
      </c>
      <c r="AF679" s="2">
        <v>13862.87</v>
      </c>
      <c r="AG679" s="2">
        <v>0</v>
      </c>
      <c r="AH679" s="2">
        <v>0</v>
      </c>
      <c r="AI679" s="2">
        <v>0</v>
      </c>
      <c r="AJ679" s="2">
        <v>0</v>
      </c>
      <c r="AK679" s="2">
        <v>0</v>
      </c>
    </row>
    <row r="680" spans="1:37" hidden="1" outlineLevel="1" x14ac:dyDescent="0.35">
      <c r="A680" s="22">
        <v>333</v>
      </c>
      <c r="B680" s="19" t="s">
        <v>790</v>
      </c>
      <c r="C680" s="19" t="s">
        <v>489</v>
      </c>
      <c r="D680" s="8" t="s">
        <v>95</v>
      </c>
      <c r="E680" s="9">
        <v>82</v>
      </c>
      <c r="F680" s="8" t="s">
        <v>136</v>
      </c>
      <c r="G680" s="9">
        <v>26.238</v>
      </c>
      <c r="H680" s="9">
        <v>0</v>
      </c>
      <c r="I680" s="10">
        <v>2772.574000000001</v>
      </c>
      <c r="K680" s="10">
        <v>0</v>
      </c>
      <c r="L680" s="10">
        <v>0</v>
      </c>
      <c r="M680" s="9">
        <v>0</v>
      </c>
      <c r="N680" s="9">
        <v>0</v>
      </c>
      <c r="Q680" s="28">
        <f>_xlfn.XLOOKUP(A680,'[1]Coney Island Sites-Sandy Work C'!$B:$B,'[1]Coney Island Sites-Sandy Work C'!$M:$M,0)</f>
        <v>0</v>
      </c>
      <c r="R680" s="33">
        <f>_xlfn.XLOOKUP(A680,'[1]Coney Island Sites-Sandy Work C'!$B:$B,'[1]Coney Island Sites-Sandy Work C'!$D:$D,0)</f>
        <v>4025</v>
      </c>
      <c r="S680" s="33">
        <f t="shared" si="100"/>
        <v>0</v>
      </c>
      <c r="U680" t="b">
        <f t="shared" si="102"/>
        <v>0</v>
      </c>
      <c r="V680" t="b">
        <f t="shared" si="98"/>
        <v>0</v>
      </c>
      <c r="W680" t="b">
        <f t="shared" si="101"/>
        <v>0</v>
      </c>
      <c r="X680" t="b">
        <f t="shared" si="99"/>
        <v>0</v>
      </c>
      <c r="Y680" t="b">
        <f t="shared" si="103"/>
        <v>0</v>
      </c>
      <c r="AA680" t="b">
        <f t="shared" si="104"/>
        <v>0</v>
      </c>
      <c r="AF680" s="10">
        <v>0</v>
      </c>
      <c r="AG680" s="10">
        <v>0</v>
      </c>
      <c r="AH680" s="10">
        <v>0</v>
      </c>
      <c r="AI680" s="10">
        <v>0</v>
      </c>
      <c r="AJ680" s="10">
        <v>0</v>
      </c>
      <c r="AK680" s="10">
        <v>0</v>
      </c>
    </row>
    <row r="681" spans="1:37" hidden="1" outlineLevel="1" x14ac:dyDescent="0.35">
      <c r="A681" s="22">
        <v>408</v>
      </c>
      <c r="B681" s="19" t="s">
        <v>790</v>
      </c>
      <c r="C681" s="19" t="s">
        <v>489</v>
      </c>
      <c r="D681" s="8" t="s">
        <v>96</v>
      </c>
      <c r="E681" s="9">
        <v>82</v>
      </c>
      <c r="F681" s="8" t="s">
        <v>136</v>
      </c>
      <c r="G681" s="9">
        <v>26.238</v>
      </c>
      <c r="H681" s="9">
        <v>0</v>
      </c>
      <c r="I681" s="10">
        <v>2772.574000000001</v>
      </c>
      <c r="K681" s="10">
        <v>0</v>
      </c>
      <c r="L681" s="10">
        <v>0</v>
      </c>
      <c r="M681" s="9">
        <v>0</v>
      </c>
      <c r="N681" s="9">
        <v>0</v>
      </c>
      <c r="Q681" s="28">
        <f>_xlfn.XLOOKUP(A681,'[1]Coney Island Sites-Sandy Work C'!$B:$B,'[1]Coney Island Sites-Sandy Work C'!$M:$M,0)</f>
        <v>0</v>
      </c>
      <c r="R681" s="33">
        <f>_xlfn.XLOOKUP(A681,'[1]Coney Island Sites-Sandy Work C'!$B:$B,'[1]Coney Island Sites-Sandy Work C'!$D:$D,0)</f>
        <v>4025</v>
      </c>
      <c r="S681" s="33">
        <f t="shared" si="100"/>
        <v>0</v>
      </c>
      <c r="U681" t="b">
        <f t="shared" si="102"/>
        <v>0</v>
      </c>
      <c r="V681" t="b">
        <f t="shared" si="98"/>
        <v>0</v>
      </c>
      <c r="W681" t="b">
        <f t="shared" si="101"/>
        <v>0</v>
      </c>
      <c r="X681" t="b">
        <f t="shared" si="99"/>
        <v>0</v>
      </c>
      <c r="Y681" t="b">
        <f t="shared" si="103"/>
        <v>0</v>
      </c>
      <c r="AA681" t="b">
        <f t="shared" si="104"/>
        <v>0</v>
      </c>
      <c r="AF681" s="10">
        <v>0</v>
      </c>
      <c r="AG681" s="10">
        <v>0</v>
      </c>
      <c r="AH681" s="10">
        <v>0</v>
      </c>
      <c r="AI681" s="10">
        <v>0</v>
      </c>
      <c r="AJ681" s="10">
        <v>0</v>
      </c>
      <c r="AK681" s="10">
        <v>0</v>
      </c>
    </row>
    <row r="682" spans="1:37" hidden="1" outlineLevel="1" x14ac:dyDescent="0.35">
      <c r="A682" s="22">
        <v>2091</v>
      </c>
      <c r="B682" s="19" t="s">
        <v>790</v>
      </c>
      <c r="C682" s="19" t="s">
        <v>489</v>
      </c>
      <c r="D682" s="8" t="s">
        <v>97</v>
      </c>
      <c r="E682" s="9">
        <v>82</v>
      </c>
      <c r="F682" s="8" t="s">
        <v>136</v>
      </c>
      <c r="G682" s="9">
        <v>26.238</v>
      </c>
      <c r="H682" s="9">
        <v>0</v>
      </c>
      <c r="I682" s="10">
        <v>2772.574000000001</v>
      </c>
      <c r="K682" s="10">
        <v>0</v>
      </c>
      <c r="L682" s="10">
        <v>0</v>
      </c>
      <c r="M682" s="9">
        <v>0</v>
      </c>
      <c r="N682" s="9">
        <v>0</v>
      </c>
      <c r="Q682" s="28">
        <f>_xlfn.XLOOKUP(A682,'[1]Coney Island Sites-Sandy Work C'!$B:$B,'[1]Coney Island Sites-Sandy Work C'!$M:$M,0)</f>
        <v>0</v>
      </c>
      <c r="R682" s="33">
        <f>_xlfn.XLOOKUP(A682,'[1]Coney Island Sites-Sandy Work C'!$B:$B,'[1]Coney Island Sites-Sandy Work C'!$D:$D,0)</f>
        <v>4025</v>
      </c>
      <c r="S682" s="33">
        <f t="shared" si="100"/>
        <v>0</v>
      </c>
      <c r="U682" t="b">
        <f t="shared" si="102"/>
        <v>0</v>
      </c>
      <c r="V682" t="b">
        <f t="shared" si="98"/>
        <v>0</v>
      </c>
      <c r="W682" t="b">
        <f t="shared" si="101"/>
        <v>0</v>
      </c>
      <c r="X682" t="b">
        <f t="shared" si="99"/>
        <v>0</v>
      </c>
      <c r="Y682" t="b">
        <f t="shared" si="103"/>
        <v>0</v>
      </c>
      <c r="AA682" t="b">
        <f t="shared" si="104"/>
        <v>0</v>
      </c>
      <c r="AF682" s="10">
        <v>0</v>
      </c>
      <c r="AG682" s="10">
        <v>0</v>
      </c>
      <c r="AH682" s="10">
        <v>0</v>
      </c>
      <c r="AI682" s="10">
        <v>0</v>
      </c>
      <c r="AJ682" s="10">
        <v>0</v>
      </c>
      <c r="AK682" s="10">
        <v>0</v>
      </c>
    </row>
    <row r="683" spans="1:37" hidden="1" outlineLevel="1" x14ac:dyDescent="0.35">
      <c r="A683" s="22">
        <v>2176</v>
      </c>
      <c r="B683" s="19" t="s">
        <v>790</v>
      </c>
      <c r="C683" s="19" t="s">
        <v>489</v>
      </c>
      <c r="D683" s="8" t="s">
        <v>98</v>
      </c>
      <c r="E683" s="9">
        <v>82</v>
      </c>
      <c r="F683" s="8" t="s">
        <v>136</v>
      </c>
      <c r="G683" s="9">
        <v>26.238</v>
      </c>
      <c r="H683" s="9">
        <v>0</v>
      </c>
      <c r="I683" s="10">
        <v>2772.574000000001</v>
      </c>
      <c r="K683" s="10">
        <v>0</v>
      </c>
      <c r="L683" s="10">
        <v>0</v>
      </c>
      <c r="M683" s="9">
        <v>0</v>
      </c>
      <c r="N683" s="9">
        <v>0</v>
      </c>
      <c r="Q683" s="28">
        <f>_xlfn.XLOOKUP(A683,'[1]Coney Island Sites-Sandy Work C'!$B:$B,'[1]Coney Island Sites-Sandy Work C'!$M:$M,0)</f>
        <v>0</v>
      </c>
      <c r="R683" s="33">
        <f>_xlfn.XLOOKUP(A683,'[1]Coney Island Sites-Sandy Work C'!$B:$B,'[1]Coney Island Sites-Sandy Work C'!$D:$D,0)</f>
        <v>4025</v>
      </c>
      <c r="S683" s="33">
        <f t="shared" si="100"/>
        <v>0</v>
      </c>
      <c r="U683" t="b">
        <f t="shared" si="102"/>
        <v>0</v>
      </c>
      <c r="V683" t="b">
        <f t="shared" si="98"/>
        <v>0</v>
      </c>
      <c r="W683" t="b">
        <f t="shared" si="101"/>
        <v>0</v>
      </c>
      <c r="X683" t="b">
        <f t="shared" si="99"/>
        <v>0</v>
      </c>
      <c r="Y683" t="b">
        <f t="shared" si="103"/>
        <v>0</v>
      </c>
      <c r="AA683" t="b">
        <f t="shared" si="104"/>
        <v>0</v>
      </c>
      <c r="AF683" s="10">
        <v>0</v>
      </c>
      <c r="AG683" s="10">
        <v>0</v>
      </c>
      <c r="AH683" s="10">
        <v>0</v>
      </c>
      <c r="AI683" s="10">
        <v>0</v>
      </c>
      <c r="AJ683" s="10">
        <v>0</v>
      </c>
      <c r="AK683" s="10">
        <v>0</v>
      </c>
    </row>
    <row r="684" spans="1:37" hidden="1" outlineLevel="1" x14ac:dyDescent="0.35">
      <c r="A684" s="22">
        <v>2316</v>
      </c>
      <c r="B684" s="19" t="s">
        <v>790</v>
      </c>
      <c r="C684" s="19" t="s">
        <v>489</v>
      </c>
      <c r="D684" s="8" t="s">
        <v>101</v>
      </c>
      <c r="E684" s="9">
        <v>82</v>
      </c>
      <c r="F684" s="8" t="s">
        <v>136</v>
      </c>
      <c r="G684" s="9">
        <v>26.238</v>
      </c>
      <c r="H684" s="9">
        <v>0</v>
      </c>
      <c r="I684" s="10">
        <v>2772.574000000001</v>
      </c>
      <c r="K684" s="10">
        <v>0</v>
      </c>
      <c r="L684" s="10">
        <v>0</v>
      </c>
      <c r="M684" s="9">
        <v>0</v>
      </c>
      <c r="N684" s="9">
        <v>0</v>
      </c>
      <c r="Q684" s="28">
        <f>_xlfn.XLOOKUP(A684,'[1]Coney Island Sites-Sandy Work C'!$B:$B,'[1]Coney Island Sites-Sandy Work C'!$M:$M,0)</f>
        <v>0</v>
      </c>
      <c r="R684" s="33">
        <f>_xlfn.XLOOKUP(A684,'[1]Coney Island Sites-Sandy Work C'!$B:$B,'[1]Coney Island Sites-Sandy Work C'!$D:$D,0)</f>
        <v>4025</v>
      </c>
      <c r="S684" s="33">
        <f t="shared" si="100"/>
        <v>0</v>
      </c>
      <c r="U684" t="b">
        <f t="shared" si="102"/>
        <v>0</v>
      </c>
      <c r="V684" t="b">
        <f t="shared" si="98"/>
        <v>0</v>
      </c>
      <c r="W684" t="b">
        <f t="shared" si="101"/>
        <v>0</v>
      </c>
      <c r="X684" t="b">
        <f t="shared" si="99"/>
        <v>0</v>
      </c>
      <c r="Y684" t="b">
        <f t="shared" si="103"/>
        <v>0</v>
      </c>
      <c r="AA684" t="b">
        <f t="shared" si="104"/>
        <v>0</v>
      </c>
      <c r="AF684" s="10">
        <v>0</v>
      </c>
      <c r="AG684" s="10">
        <v>0</v>
      </c>
      <c r="AH684" s="10">
        <v>0</v>
      </c>
      <c r="AI684" s="10">
        <v>0</v>
      </c>
      <c r="AJ684" s="10">
        <v>0</v>
      </c>
      <c r="AK684" s="10">
        <v>0</v>
      </c>
    </row>
    <row r="685" spans="1:37" hidden="1" collapsed="1" x14ac:dyDescent="0.35">
      <c r="A685" s="21">
        <v>0</v>
      </c>
      <c r="B685" s="18" t="s">
        <v>791</v>
      </c>
      <c r="C685" s="37" t="s">
        <v>491</v>
      </c>
      <c r="D685" s="5" t="s">
        <v>492</v>
      </c>
      <c r="E685" s="6">
        <v>13200</v>
      </c>
      <c r="F685" s="5" t="s">
        <v>136</v>
      </c>
      <c r="G685" s="6">
        <v>3484.4</v>
      </c>
      <c r="H685" s="6">
        <v>3.7883136264493169</v>
      </c>
      <c r="I685" s="7">
        <v>383288.4</v>
      </c>
      <c r="J685" s="40">
        <f>K685/N685</f>
        <v>112.98069510268562</v>
      </c>
      <c r="K685" s="7">
        <v>107275.17</v>
      </c>
      <c r="L685" s="7">
        <v>107275.17</v>
      </c>
      <c r="M685" s="6">
        <v>3494.73</v>
      </c>
      <c r="N685" s="6">
        <v>949.5</v>
      </c>
      <c r="Q685" s="27">
        <f>_xlfn.XLOOKUP(A685,'[1]Coney Island Sites-Sandy Work C'!$B:$B,'[1]Coney Island Sites-Sandy Work C'!$M:$M,0)</f>
        <v>0</v>
      </c>
      <c r="R685" s="32">
        <f>_xlfn.XLOOKUP(A685,'[1]Coney Island Sites-Sandy Work C'!$B:$B,'[1]Coney Island Sites-Sandy Work C'!$D:$D,0)</f>
        <v>0</v>
      </c>
      <c r="S685" s="32">
        <f t="shared" si="100"/>
        <v>0</v>
      </c>
      <c r="U685" t="b">
        <f t="shared" si="102"/>
        <v>0</v>
      </c>
      <c r="V685" t="b">
        <f t="shared" si="98"/>
        <v>1</v>
      </c>
      <c r="W685" t="b">
        <f t="shared" si="101"/>
        <v>0</v>
      </c>
      <c r="X685" t="b">
        <f t="shared" si="99"/>
        <v>0</v>
      </c>
      <c r="Y685" t="b">
        <f t="shared" si="103"/>
        <v>0</v>
      </c>
      <c r="AA685" t="b">
        <f t="shared" si="104"/>
        <v>0</v>
      </c>
      <c r="AF685" s="7">
        <v>383288.4</v>
      </c>
      <c r="AG685" s="7">
        <v>0</v>
      </c>
      <c r="AH685" s="7">
        <v>0</v>
      </c>
      <c r="AI685" s="7">
        <v>0</v>
      </c>
      <c r="AJ685" s="7">
        <v>0</v>
      </c>
      <c r="AK685" s="7">
        <v>0</v>
      </c>
    </row>
    <row r="686" spans="1:37" hidden="1" outlineLevel="1" x14ac:dyDescent="0.35">
      <c r="A686" s="22">
        <v>0</v>
      </c>
      <c r="B686" s="19" t="s">
        <v>791</v>
      </c>
      <c r="C686" s="19" t="s">
        <v>491</v>
      </c>
      <c r="D686" s="8" t="s">
        <v>95</v>
      </c>
      <c r="E686" s="9">
        <v>2735</v>
      </c>
      <c r="F686" s="8" t="s">
        <v>136</v>
      </c>
      <c r="G686" s="9">
        <v>721.95712121212114</v>
      </c>
      <c r="H686" s="9">
        <v>0</v>
      </c>
      <c r="I686" s="10">
        <v>79416.195000000007</v>
      </c>
      <c r="K686" s="10">
        <v>49946.276408657352</v>
      </c>
      <c r="L686" s="10">
        <v>0</v>
      </c>
      <c r="M686" s="9">
        <v>1674.73</v>
      </c>
      <c r="N686" s="9">
        <v>442.0779706060606</v>
      </c>
      <c r="Q686" s="28">
        <f>_xlfn.XLOOKUP(A686,'[1]Coney Island Sites-Sandy Work C'!$B:$B,'[1]Coney Island Sites-Sandy Work C'!$M:$M,0)</f>
        <v>0</v>
      </c>
      <c r="R686" s="33">
        <f>_xlfn.XLOOKUP(A686,'[1]Coney Island Sites-Sandy Work C'!$B:$B,'[1]Coney Island Sites-Sandy Work C'!$D:$D,0)</f>
        <v>0</v>
      </c>
      <c r="S686" s="33">
        <f t="shared" si="100"/>
        <v>0</v>
      </c>
      <c r="U686" t="b">
        <f t="shared" si="102"/>
        <v>0</v>
      </c>
      <c r="V686" t="b">
        <f t="shared" si="98"/>
        <v>1</v>
      </c>
      <c r="W686" t="b">
        <f t="shared" si="101"/>
        <v>0</v>
      </c>
      <c r="X686" t="b">
        <f t="shared" si="99"/>
        <v>0</v>
      </c>
      <c r="Y686" t="b">
        <f t="shared" si="103"/>
        <v>0</v>
      </c>
      <c r="AA686" t="b">
        <f t="shared" si="104"/>
        <v>0</v>
      </c>
      <c r="AF686" s="10">
        <v>0</v>
      </c>
      <c r="AG686" s="10">
        <v>0</v>
      </c>
      <c r="AH686" s="10">
        <v>0</v>
      </c>
      <c r="AI686" s="10">
        <v>0</v>
      </c>
      <c r="AJ686" s="10">
        <v>0</v>
      </c>
      <c r="AK686" s="10">
        <v>0</v>
      </c>
    </row>
    <row r="687" spans="1:37" hidden="1" outlineLevel="1" x14ac:dyDescent="0.35">
      <c r="A687" s="22">
        <v>0</v>
      </c>
      <c r="B687" s="19" t="s">
        <v>791</v>
      </c>
      <c r="C687" s="19" t="s">
        <v>491</v>
      </c>
      <c r="D687" s="8" t="s">
        <v>96</v>
      </c>
      <c r="E687" s="9">
        <v>3475</v>
      </c>
      <c r="F687" s="8" t="s">
        <v>136</v>
      </c>
      <c r="G687" s="9">
        <v>917.29469696969693</v>
      </c>
      <c r="H687" s="9">
        <v>0</v>
      </c>
      <c r="I687" s="10">
        <v>100903.575</v>
      </c>
      <c r="K687" s="10">
        <v>0</v>
      </c>
      <c r="L687" s="10">
        <v>0</v>
      </c>
      <c r="M687" s="9">
        <v>0</v>
      </c>
      <c r="N687" s="9">
        <v>0</v>
      </c>
      <c r="Q687" s="28">
        <f>_xlfn.XLOOKUP(A687,'[1]Coney Island Sites-Sandy Work C'!$B:$B,'[1]Coney Island Sites-Sandy Work C'!$M:$M,0)</f>
        <v>0</v>
      </c>
      <c r="R687" s="33">
        <f>_xlfn.XLOOKUP(A687,'[1]Coney Island Sites-Sandy Work C'!$B:$B,'[1]Coney Island Sites-Sandy Work C'!$D:$D,0)</f>
        <v>0</v>
      </c>
      <c r="S687" s="33">
        <f t="shared" si="100"/>
        <v>0</v>
      </c>
      <c r="U687" t="b">
        <f t="shared" si="102"/>
        <v>0</v>
      </c>
      <c r="V687" t="b">
        <f t="shared" si="98"/>
        <v>0</v>
      </c>
      <c r="W687" t="b">
        <f t="shared" si="101"/>
        <v>0</v>
      </c>
      <c r="X687" t="b">
        <f t="shared" si="99"/>
        <v>0</v>
      </c>
      <c r="Y687" t="b">
        <f t="shared" si="103"/>
        <v>0</v>
      </c>
      <c r="AA687" t="b">
        <f t="shared" si="104"/>
        <v>0</v>
      </c>
      <c r="AF687" s="10">
        <v>0</v>
      </c>
      <c r="AG687" s="10">
        <v>0</v>
      </c>
      <c r="AH687" s="10">
        <v>0</v>
      </c>
      <c r="AI687" s="10">
        <v>0</v>
      </c>
      <c r="AJ687" s="10">
        <v>0</v>
      </c>
      <c r="AK687" s="10">
        <v>0</v>
      </c>
    </row>
    <row r="688" spans="1:37" hidden="1" outlineLevel="1" x14ac:dyDescent="0.35">
      <c r="A688" s="22">
        <v>0</v>
      </c>
      <c r="B688" s="19" t="s">
        <v>791</v>
      </c>
      <c r="C688" s="19" t="s">
        <v>491</v>
      </c>
      <c r="D688" s="8" t="s">
        <v>97</v>
      </c>
      <c r="E688" s="9">
        <v>3955</v>
      </c>
      <c r="F688" s="8" t="s">
        <v>136</v>
      </c>
      <c r="G688" s="9">
        <v>1044.0001515151521</v>
      </c>
      <c r="H688" s="9">
        <v>0</v>
      </c>
      <c r="I688" s="10">
        <v>114841.33500000001</v>
      </c>
      <c r="K688" s="10">
        <v>0</v>
      </c>
      <c r="L688" s="10">
        <v>0</v>
      </c>
      <c r="M688" s="9">
        <v>0</v>
      </c>
      <c r="N688" s="9">
        <v>0</v>
      </c>
      <c r="Q688" s="28">
        <f>_xlfn.XLOOKUP(A688,'[1]Coney Island Sites-Sandy Work C'!$B:$B,'[1]Coney Island Sites-Sandy Work C'!$M:$M,0)</f>
        <v>0</v>
      </c>
      <c r="R688" s="33">
        <f>_xlfn.XLOOKUP(A688,'[1]Coney Island Sites-Sandy Work C'!$B:$B,'[1]Coney Island Sites-Sandy Work C'!$D:$D,0)</f>
        <v>0</v>
      </c>
      <c r="S688" s="33">
        <f t="shared" si="100"/>
        <v>0</v>
      </c>
      <c r="U688" t="b">
        <f t="shared" si="102"/>
        <v>0</v>
      </c>
      <c r="V688" t="b">
        <f t="shared" si="98"/>
        <v>0</v>
      </c>
      <c r="W688" t="b">
        <f t="shared" si="101"/>
        <v>0</v>
      </c>
      <c r="X688" t="b">
        <f t="shared" si="99"/>
        <v>0</v>
      </c>
      <c r="Y688" t="b">
        <f t="shared" si="103"/>
        <v>0</v>
      </c>
      <c r="AA688" t="b">
        <f t="shared" si="104"/>
        <v>0</v>
      </c>
      <c r="AF688" s="10">
        <v>0</v>
      </c>
      <c r="AG688" s="10">
        <v>0</v>
      </c>
      <c r="AH688" s="10">
        <v>0</v>
      </c>
      <c r="AI688" s="10">
        <v>0</v>
      </c>
      <c r="AJ688" s="10">
        <v>0</v>
      </c>
      <c r="AK688" s="10">
        <v>0</v>
      </c>
    </row>
    <row r="689" spans="1:37" hidden="1" outlineLevel="1" x14ac:dyDescent="0.35">
      <c r="A689" s="22">
        <v>0</v>
      </c>
      <c r="B689" s="19" t="s">
        <v>791</v>
      </c>
      <c r="C689" s="19" t="s">
        <v>491</v>
      </c>
      <c r="D689" s="8" t="s">
        <v>98</v>
      </c>
      <c r="E689" s="9">
        <v>3487</v>
      </c>
      <c r="F689" s="8" t="s">
        <v>136</v>
      </c>
      <c r="G689" s="9">
        <v>920.46233333333339</v>
      </c>
      <c r="H689" s="9">
        <v>0</v>
      </c>
      <c r="I689" s="10">
        <v>101252.019</v>
      </c>
      <c r="K689" s="10">
        <v>0</v>
      </c>
      <c r="L689" s="10">
        <v>0</v>
      </c>
      <c r="M689" s="9">
        <v>0</v>
      </c>
      <c r="N689" s="9">
        <v>0</v>
      </c>
      <c r="Q689" s="28">
        <f>_xlfn.XLOOKUP(A689,'[1]Coney Island Sites-Sandy Work C'!$B:$B,'[1]Coney Island Sites-Sandy Work C'!$M:$M,0)</f>
        <v>0</v>
      </c>
      <c r="R689" s="33">
        <f>_xlfn.XLOOKUP(A689,'[1]Coney Island Sites-Sandy Work C'!$B:$B,'[1]Coney Island Sites-Sandy Work C'!$D:$D,0)</f>
        <v>0</v>
      </c>
      <c r="S689" s="33">
        <f t="shared" si="100"/>
        <v>0</v>
      </c>
      <c r="U689" t="b">
        <f t="shared" si="102"/>
        <v>0</v>
      </c>
      <c r="V689" t="b">
        <f t="shared" si="98"/>
        <v>0</v>
      </c>
      <c r="W689" t="b">
        <f t="shared" si="101"/>
        <v>0</v>
      </c>
      <c r="X689" t="b">
        <f t="shared" si="99"/>
        <v>0</v>
      </c>
      <c r="Y689" t="b">
        <f t="shared" si="103"/>
        <v>0</v>
      </c>
      <c r="AA689" t="b">
        <f t="shared" si="104"/>
        <v>0</v>
      </c>
      <c r="AF689" s="10">
        <v>0</v>
      </c>
      <c r="AG689" s="10">
        <v>0</v>
      </c>
      <c r="AH689" s="10">
        <v>0</v>
      </c>
      <c r="AI689" s="10">
        <v>0</v>
      </c>
      <c r="AJ689" s="10">
        <v>0</v>
      </c>
      <c r="AK689" s="10">
        <v>0</v>
      </c>
    </row>
    <row r="690" spans="1:37" hidden="1" outlineLevel="1" x14ac:dyDescent="0.35">
      <c r="A690" s="22">
        <v>0</v>
      </c>
      <c r="B690" s="19" t="s">
        <v>791</v>
      </c>
      <c r="C690" s="19" t="s">
        <v>491</v>
      </c>
      <c r="D690" s="8" t="s">
        <v>101</v>
      </c>
      <c r="E690" s="9">
        <v>2522</v>
      </c>
      <c r="F690" s="8" t="s">
        <v>136</v>
      </c>
      <c r="G690" s="9">
        <v>665.7315757575758</v>
      </c>
      <c r="H690" s="9">
        <v>0</v>
      </c>
      <c r="I690" s="10">
        <v>73231.314000000013</v>
      </c>
      <c r="K690" s="10">
        <v>0</v>
      </c>
      <c r="L690" s="10">
        <v>0</v>
      </c>
      <c r="M690" s="9">
        <v>0</v>
      </c>
      <c r="N690" s="9">
        <v>0</v>
      </c>
      <c r="Q690" s="28">
        <f>_xlfn.XLOOKUP(A690,'[1]Coney Island Sites-Sandy Work C'!$B:$B,'[1]Coney Island Sites-Sandy Work C'!$M:$M,0)</f>
        <v>0</v>
      </c>
      <c r="R690" s="33">
        <f>_xlfn.XLOOKUP(A690,'[1]Coney Island Sites-Sandy Work C'!$B:$B,'[1]Coney Island Sites-Sandy Work C'!$D:$D,0)</f>
        <v>0</v>
      </c>
      <c r="S690" s="33">
        <f t="shared" si="100"/>
        <v>0</v>
      </c>
      <c r="U690" t="b">
        <f t="shared" si="102"/>
        <v>0</v>
      </c>
      <c r="V690" t="b">
        <f t="shared" si="98"/>
        <v>0</v>
      </c>
      <c r="W690" t="b">
        <f t="shared" si="101"/>
        <v>0</v>
      </c>
      <c r="X690" t="b">
        <f t="shared" si="99"/>
        <v>0</v>
      </c>
      <c r="Y690" t="b">
        <f t="shared" si="103"/>
        <v>0</v>
      </c>
      <c r="AA690" t="b">
        <f t="shared" si="104"/>
        <v>0</v>
      </c>
      <c r="AF690" s="10">
        <v>0</v>
      </c>
      <c r="AG690" s="10">
        <v>0</v>
      </c>
      <c r="AH690" s="10">
        <v>0</v>
      </c>
      <c r="AI690" s="10">
        <v>0</v>
      </c>
      <c r="AJ690" s="10">
        <v>0</v>
      </c>
      <c r="AK690" s="10">
        <v>0</v>
      </c>
    </row>
    <row r="691" spans="1:37" hidden="1" collapsed="1" x14ac:dyDescent="0.35">
      <c r="A691" s="20">
        <v>0</v>
      </c>
      <c r="B691" s="17" t="s">
        <v>790</v>
      </c>
      <c r="C691" s="17" t="s">
        <v>493</v>
      </c>
      <c r="D691" s="4" t="s">
        <v>494</v>
      </c>
      <c r="E691" s="3">
        <v>590</v>
      </c>
      <c r="F691" s="4" t="s">
        <v>136</v>
      </c>
      <c r="G691" s="3">
        <v>94.4</v>
      </c>
      <c r="H691" s="3">
        <v>6.25</v>
      </c>
      <c r="I691" s="2">
        <v>10328.219999999999</v>
      </c>
      <c r="J691" s="40" t="e">
        <f>K691/N691</f>
        <v>#DIV/0!</v>
      </c>
      <c r="K691" s="2">
        <v>0</v>
      </c>
      <c r="L691" s="2">
        <v>0</v>
      </c>
      <c r="M691" s="3">
        <v>0</v>
      </c>
      <c r="N691" s="3">
        <v>0</v>
      </c>
      <c r="Q691" s="24">
        <f>_xlfn.XLOOKUP(A691,'[1]Coney Island Sites-Sandy Work C'!$B:$B,'[1]Coney Island Sites-Sandy Work C'!$M:$M,0)</f>
        <v>0</v>
      </c>
      <c r="R691" s="31">
        <f>_xlfn.XLOOKUP(A691,'[1]Coney Island Sites-Sandy Work C'!$B:$B,'[1]Coney Island Sites-Sandy Work C'!$D:$D,0)</f>
        <v>0</v>
      </c>
      <c r="S691" s="31">
        <f t="shared" si="100"/>
        <v>0</v>
      </c>
      <c r="U691" t="b">
        <f t="shared" si="102"/>
        <v>0</v>
      </c>
      <c r="V691" t="b">
        <f t="shared" si="98"/>
        <v>0</v>
      </c>
      <c r="W691" t="b">
        <f t="shared" si="101"/>
        <v>0</v>
      </c>
      <c r="X691" t="b">
        <f t="shared" si="99"/>
        <v>0</v>
      </c>
      <c r="Y691" t="b">
        <f t="shared" si="103"/>
        <v>0</v>
      </c>
      <c r="AA691" t="b">
        <f t="shared" si="104"/>
        <v>0</v>
      </c>
      <c r="AF691" s="2">
        <v>10328.219999999999</v>
      </c>
      <c r="AG691" s="2">
        <v>0</v>
      </c>
      <c r="AH691" s="2">
        <v>0</v>
      </c>
      <c r="AI691" s="2">
        <v>0</v>
      </c>
      <c r="AJ691" s="2">
        <v>0</v>
      </c>
      <c r="AK691" s="2">
        <v>0</v>
      </c>
    </row>
    <row r="692" spans="1:37" hidden="1" outlineLevel="1" x14ac:dyDescent="0.35">
      <c r="A692" s="22">
        <v>0</v>
      </c>
      <c r="B692" s="19" t="s">
        <v>790</v>
      </c>
      <c r="C692" s="19" t="s">
        <v>493</v>
      </c>
      <c r="D692" s="8" t="s">
        <v>97</v>
      </c>
      <c r="E692" s="9">
        <v>300</v>
      </c>
      <c r="F692" s="8" t="s">
        <v>136</v>
      </c>
      <c r="G692" s="9">
        <v>48</v>
      </c>
      <c r="H692" s="9">
        <v>0</v>
      </c>
      <c r="I692" s="10">
        <v>5251.6372881355928</v>
      </c>
      <c r="K692" s="10">
        <v>0</v>
      </c>
      <c r="L692" s="10">
        <v>0</v>
      </c>
      <c r="M692" s="9">
        <v>0</v>
      </c>
      <c r="N692" s="9">
        <v>0</v>
      </c>
      <c r="Q692" s="28">
        <f>_xlfn.XLOOKUP(A692,'[1]Coney Island Sites-Sandy Work C'!$B:$B,'[1]Coney Island Sites-Sandy Work C'!$M:$M,0)</f>
        <v>0</v>
      </c>
      <c r="R692" s="33">
        <f>_xlfn.XLOOKUP(A692,'[1]Coney Island Sites-Sandy Work C'!$B:$B,'[1]Coney Island Sites-Sandy Work C'!$D:$D,0)</f>
        <v>0</v>
      </c>
      <c r="S692" s="33">
        <f t="shared" si="100"/>
        <v>0</v>
      </c>
      <c r="U692" t="b">
        <f t="shared" si="102"/>
        <v>0</v>
      </c>
      <c r="V692" t="b">
        <f t="shared" si="98"/>
        <v>0</v>
      </c>
      <c r="W692" t="b">
        <f t="shared" si="101"/>
        <v>0</v>
      </c>
      <c r="X692" t="b">
        <f t="shared" si="99"/>
        <v>0</v>
      </c>
      <c r="Y692" t="b">
        <f t="shared" si="103"/>
        <v>0</v>
      </c>
      <c r="AA692" t="b">
        <f t="shared" si="104"/>
        <v>0</v>
      </c>
      <c r="AF692" s="10">
        <v>0</v>
      </c>
      <c r="AG692" s="10">
        <v>0</v>
      </c>
      <c r="AH692" s="10">
        <v>0</v>
      </c>
      <c r="AI692" s="10">
        <v>0</v>
      </c>
      <c r="AJ692" s="10">
        <v>0</v>
      </c>
      <c r="AK692" s="10">
        <v>0</v>
      </c>
    </row>
    <row r="693" spans="1:37" hidden="1" outlineLevel="1" x14ac:dyDescent="0.35">
      <c r="A693" s="22">
        <v>0</v>
      </c>
      <c r="B693" s="19" t="s">
        <v>790</v>
      </c>
      <c r="C693" s="19" t="s">
        <v>493</v>
      </c>
      <c r="D693" s="8" t="s">
        <v>98</v>
      </c>
      <c r="E693" s="9">
        <v>300</v>
      </c>
      <c r="F693" s="8" t="s">
        <v>136</v>
      </c>
      <c r="G693" s="9">
        <v>48</v>
      </c>
      <c r="H693" s="9">
        <v>0</v>
      </c>
      <c r="I693" s="10">
        <v>5251.6372881355928</v>
      </c>
      <c r="K693" s="10">
        <v>0</v>
      </c>
      <c r="L693" s="10">
        <v>0</v>
      </c>
      <c r="M693" s="9">
        <v>0</v>
      </c>
      <c r="N693" s="9">
        <v>0</v>
      </c>
      <c r="Q693" s="28">
        <f>_xlfn.XLOOKUP(A693,'[1]Coney Island Sites-Sandy Work C'!$B:$B,'[1]Coney Island Sites-Sandy Work C'!$M:$M,0)</f>
        <v>0</v>
      </c>
      <c r="R693" s="33">
        <f>_xlfn.XLOOKUP(A693,'[1]Coney Island Sites-Sandy Work C'!$B:$B,'[1]Coney Island Sites-Sandy Work C'!$D:$D,0)</f>
        <v>0</v>
      </c>
      <c r="S693" s="33">
        <f t="shared" si="100"/>
        <v>0</v>
      </c>
      <c r="U693" t="b">
        <f t="shared" si="102"/>
        <v>0</v>
      </c>
      <c r="V693" t="b">
        <f t="shared" si="98"/>
        <v>0</v>
      </c>
      <c r="W693" t="b">
        <f t="shared" si="101"/>
        <v>0</v>
      </c>
      <c r="X693" t="b">
        <f t="shared" si="99"/>
        <v>0</v>
      </c>
      <c r="Y693" t="b">
        <f t="shared" si="103"/>
        <v>0</v>
      </c>
      <c r="AA693" t="b">
        <f t="shared" si="104"/>
        <v>0</v>
      </c>
      <c r="AF693" s="10">
        <v>0</v>
      </c>
      <c r="AG693" s="10">
        <v>0</v>
      </c>
      <c r="AH693" s="10">
        <v>0</v>
      </c>
      <c r="AI693" s="10">
        <v>0</v>
      </c>
      <c r="AJ693" s="10">
        <v>0</v>
      </c>
      <c r="AK693" s="10">
        <v>0</v>
      </c>
    </row>
    <row r="694" spans="1:37" hidden="1" outlineLevel="1" x14ac:dyDescent="0.35">
      <c r="A694" s="22">
        <v>0</v>
      </c>
      <c r="B694" s="19" t="s">
        <v>790</v>
      </c>
      <c r="C694" s="19" t="s">
        <v>493</v>
      </c>
      <c r="D694" s="8" t="s">
        <v>101</v>
      </c>
      <c r="E694" s="9">
        <v>100</v>
      </c>
      <c r="F694" s="8" t="s">
        <v>136</v>
      </c>
      <c r="G694" s="9">
        <v>16</v>
      </c>
      <c r="H694" s="9">
        <v>0</v>
      </c>
      <c r="I694" s="10">
        <v>1750.545762711864</v>
      </c>
      <c r="K694" s="10">
        <v>0</v>
      </c>
      <c r="L694" s="10">
        <v>0</v>
      </c>
      <c r="M694" s="9">
        <v>0</v>
      </c>
      <c r="N694" s="9">
        <v>0</v>
      </c>
      <c r="Q694" s="28">
        <f>_xlfn.XLOOKUP(A694,'[1]Coney Island Sites-Sandy Work C'!$B:$B,'[1]Coney Island Sites-Sandy Work C'!$M:$M,0)</f>
        <v>0</v>
      </c>
      <c r="R694" s="33">
        <f>_xlfn.XLOOKUP(A694,'[1]Coney Island Sites-Sandy Work C'!$B:$B,'[1]Coney Island Sites-Sandy Work C'!$D:$D,0)</f>
        <v>0</v>
      </c>
      <c r="S694" s="33">
        <f t="shared" si="100"/>
        <v>0</v>
      </c>
      <c r="U694" t="b">
        <f t="shared" si="102"/>
        <v>0</v>
      </c>
      <c r="V694" t="b">
        <f t="shared" si="98"/>
        <v>0</v>
      </c>
      <c r="W694" t="b">
        <f t="shared" si="101"/>
        <v>0</v>
      </c>
      <c r="X694" t="b">
        <f t="shared" si="99"/>
        <v>0</v>
      </c>
      <c r="Y694" t="b">
        <f t="shared" si="103"/>
        <v>0</v>
      </c>
      <c r="AA694" t="b">
        <f t="shared" si="104"/>
        <v>0</v>
      </c>
      <c r="AF694" s="10">
        <v>0</v>
      </c>
      <c r="AG694" s="10">
        <v>0</v>
      </c>
      <c r="AH694" s="10">
        <v>0</v>
      </c>
      <c r="AI694" s="10">
        <v>0</v>
      </c>
      <c r="AJ694" s="10">
        <v>0</v>
      </c>
      <c r="AK694" s="10">
        <v>0</v>
      </c>
    </row>
    <row r="695" spans="1:37" hidden="1" collapsed="1" x14ac:dyDescent="0.35">
      <c r="A695" s="21">
        <v>0</v>
      </c>
      <c r="B695" s="18" t="s">
        <v>790</v>
      </c>
      <c r="C695" s="18" t="s">
        <v>495</v>
      </c>
      <c r="D695" s="5" t="s">
        <v>496</v>
      </c>
      <c r="E695" s="6">
        <v>280</v>
      </c>
      <c r="F695" s="5" t="s">
        <v>136</v>
      </c>
      <c r="G695" s="6">
        <v>74.66</v>
      </c>
      <c r="H695" s="6">
        <v>3.750334851326012</v>
      </c>
      <c r="I695" s="7">
        <v>7141.61</v>
      </c>
      <c r="J695" s="40" t="e">
        <f>K695/N695</f>
        <v>#DIV/0!</v>
      </c>
      <c r="K695" s="7">
        <v>0</v>
      </c>
      <c r="L695" s="7">
        <v>0</v>
      </c>
      <c r="M695" s="6">
        <v>0</v>
      </c>
      <c r="N695" s="6">
        <v>0</v>
      </c>
      <c r="Q695" s="27">
        <f>_xlfn.XLOOKUP(A695,'[1]Coney Island Sites-Sandy Work C'!$B:$B,'[1]Coney Island Sites-Sandy Work C'!$M:$M,0)</f>
        <v>0</v>
      </c>
      <c r="R695" s="32">
        <f>_xlfn.XLOOKUP(A695,'[1]Coney Island Sites-Sandy Work C'!$B:$B,'[1]Coney Island Sites-Sandy Work C'!$D:$D,0)</f>
        <v>0</v>
      </c>
      <c r="S695" s="32">
        <f t="shared" si="100"/>
        <v>0</v>
      </c>
      <c r="U695" t="b">
        <f t="shared" si="102"/>
        <v>0</v>
      </c>
      <c r="V695" t="b">
        <f t="shared" si="98"/>
        <v>0</v>
      </c>
      <c r="W695" t="b">
        <f t="shared" si="101"/>
        <v>0</v>
      </c>
      <c r="X695" t="b">
        <f t="shared" si="99"/>
        <v>0</v>
      </c>
      <c r="Y695" t="b">
        <f t="shared" si="103"/>
        <v>0</v>
      </c>
      <c r="AA695" t="b">
        <f t="shared" si="104"/>
        <v>0</v>
      </c>
      <c r="AF695" s="7">
        <v>7141.61</v>
      </c>
      <c r="AG695" s="7">
        <v>0</v>
      </c>
      <c r="AH695" s="7">
        <v>0</v>
      </c>
      <c r="AI695" s="7">
        <v>0</v>
      </c>
      <c r="AJ695" s="7">
        <v>0</v>
      </c>
      <c r="AK695" s="7">
        <v>0</v>
      </c>
    </row>
    <row r="696" spans="1:37" hidden="1" outlineLevel="1" x14ac:dyDescent="0.35">
      <c r="A696" s="22">
        <v>0</v>
      </c>
      <c r="B696" s="19" t="s">
        <v>790</v>
      </c>
      <c r="C696" s="19" t="s">
        <v>495</v>
      </c>
      <c r="D696" s="8" t="s">
        <v>97</v>
      </c>
      <c r="E696" s="9">
        <v>235</v>
      </c>
      <c r="F696" s="8" t="s">
        <v>136</v>
      </c>
      <c r="G696" s="9">
        <v>62.661071428571432</v>
      </c>
      <c r="H696" s="9">
        <v>0</v>
      </c>
      <c r="I696" s="10">
        <v>5993.8512499999997</v>
      </c>
      <c r="K696" s="10">
        <v>0</v>
      </c>
      <c r="L696" s="10">
        <v>0</v>
      </c>
      <c r="M696" s="9">
        <v>0</v>
      </c>
      <c r="N696" s="9">
        <v>0</v>
      </c>
      <c r="Q696" s="28">
        <f>_xlfn.XLOOKUP(A696,'[1]Coney Island Sites-Sandy Work C'!$B:$B,'[1]Coney Island Sites-Sandy Work C'!$M:$M,0)</f>
        <v>0</v>
      </c>
      <c r="R696" s="33">
        <f>_xlfn.XLOOKUP(A696,'[1]Coney Island Sites-Sandy Work C'!$B:$B,'[1]Coney Island Sites-Sandy Work C'!$D:$D,0)</f>
        <v>0</v>
      </c>
      <c r="S696" s="33">
        <f t="shared" si="100"/>
        <v>0</v>
      </c>
      <c r="U696" t="b">
        <f t="shared" si="102"/>
        <v>0</v>
      </c>
      <c r="V696" t="b">
        <f t="shared" si="98"/>
        <v>0</v>
      </c>
      <c r="W696" t="b">
        <f t="shared" si="101"/>
        <v>0</v>
      </c>
      <c r="X696" t="b">
        <f t="shared" si="99"/>
        <v>0</v>
      </c>
      <c r="Y696" t="b">
        <f t="shared" si="103"/>
        <v>0</v>
      </c>
      <c r="AA696" t="b">
        <f t="shared" si="104"/>
        <v>0</v>
      </c>
      <c r="AF696" s="10">
        <v>0</v>
      </c>
      <c r="AG696" s="10">
        <v>0</v>
      </c>
      <c r="AH696" s="10">
        <v>0</v>
      </c>
      <c r="AI696" s="10">
        <v>0</v>
      </c>
      <c r="AJ696" s="10">
        <v>0</v>
      </c>
      <c r="AK696" s="10">
        <v>0</v>
      </c>
    </row>
    <row r="697" spans="1:37" hidden="1" outlineLevel="1" x14ac:dyDescent="0.35">
      <c r="A697" s="22">
        <v>0</v>
      </c>
      <c r="B697" s="19" t="s">
        <v>790</v>
      </c>
      <c r="C697" s="19" t="s">
        <v>495</v>
      </c>
      <c r="D697" s="8" t="s">
        <v>98</v>
      </c>
      <c r="E697" s="9">
        <v>100</v>
      </c>
      <c r="F697" s="8" t="s">
        <v>136</v>
      </c>
      <c r="G697" s="9">
        <v>26.664285714285711</v>
      </c>
      <c r="H697" s="9">
        <v>0</v>
      </c>
      <c r="I697" s="10">
        <v>2550.5749999999998</v>
      </c>
      <c r="K697" s="10">
        <v>0</v>
      </c>
      <c r="L697" s="10">
        <v>0</v>
      </c>
      <c r="M697" s="9">
        <v>0</v>
      </c>
      <c r="N697" s="9">
        <v>0</v>
      </c>
      <c r="Q697" s="28">
        <f>_xlfn.XLOOKUP(A697,'[1]Coney Island Sites-Sandy Work C'!$B:$B,'[1]Coney Island Sites-Sandy Work C'!$M:$M,0)</f>
        <v>0</v>
      </c>
      <c r="R697" s="33">
        <f>_xlfn.XLOOKUP(A697,'[1]Coney Island Sites-Sandy Work C'!$B:$B,'[1]Coney Island Sites-Sandy Work C'!$D:$D,0)</f>
        <v>0</v>
      </c>
      <c r="S697" s="33">
        <f t="shared" si="100"/>
        <v>0</v>
      </c>
      <c r="U697" t="b">
        <f t="shared" si="102"/>
        <v>0</v>
      </c>
      <c r="V697" t="b">
        <f t="shared" si="98"/>
        <v>0</v>
      </c>
      <c r="W697" t="b">
        <f t="shared" si="101"/>
        <v>0</v>
      </c>
      <c r="X697" t="b">
        <f t="shared" si="99"/>
        <v>0</v>
      </c>
      <c r="Y697" t="b">
        <f t="shared" si="103"/>
        <v>0</v>
      </c>
      <c r="AA697" t="b">
        <f t="shared" si="104"/>
        <v>0</v>
      </c>
      <c r="AF697" s="10">
        <v>0</v>
      </c>
      <c r="AG697" s="10">
        <v>0</v>
      </c>
      <c r="AH697" s="10">
        <v>0</v>
      </c>
      <c r="AI697" s="10">
        <v>0</v>
      </c>
      <c r="AJ697" s="10">
        <v>0</v>
      </c>
      <c r="AK697" s="10">
        <v>0</v>
      </c>
    </row>
    <row r="698" spans="1:37" hidden="1" outlineLevel="1" x14ac:dyDescent="0.35">
      <c r="A698" s="22">
        <v>0</v>
      </c>
      <c r="B698" s="19" t="s">
        <v>790</v>
      </c>
      <c r="C698" s="19" t="s">
        <v>495</v>
      </c>
      <c r="D698" s="8" t="s">
        <v>101</v>
      </c>
      <c r="E698" s="9">
        <v>100</v>
      </c>
      <c r="F698" s="8" t="s">
        <v>136</v>
      </c>
      <c r="G698" s="9">
        <v>26.664285714285711</v>
      </c>
      <c r="H698" s="9">
        <v>0</v>
      </c>
      <c r="I698" s="10">
        <v>2550.5749999999998</v>
      </c>
      <c r="K698" s="10">
        <v>0</v>
      </c>
      <c r="L698" s="10">
        <v>0</v>
      </c>
      <c r="M698" s="9">
        <v>0</v>
      </c>
      <c r="N698" s="9">
        <v>0</v>
      </c>
      <c r="Q698" s="28">
        <f>_xlfn.XLOOKUP(A698,'[1]Coney Island Sites-Sandy Work C'!$B:$B,'[1]Coney Island Sites-Sandy Work C'!$M:$M,0)</f>
        <v>0</v>
      </c>
      <c r="R698" s="33">
        <f>_xlfn.XLOOKUP(A698,'[1]Coney Island Sites-Sandy Work C'!$B:$B,'[1]Coney Island Sites-Sandy Work C'!$D:$D,0)</f>
        <v>0</v>
      </c>
      <c r="S698" s="33">
        <f t="shared" si="100"/>
        <v>0</v>
      </c>
      <c r="U698" t="b">
        <f t="shared" si="102"/>
        <v>0</v>
      </c>
      <c r="V698" t="b">
        <f t="shared" si="98"/>
        <v>0</v>
      </c>
      <c r="W698" t="b">
        <f t="shared" si="101"/>
        <v>0</v>
      </c>
      <c r="X698" t="b">
        <f t="shared" si="99"/>
        <v>0</v>
      </c>
      <c r="Y698" t="b">
        <f t="shared" si="103"/>
        <v>0</v>
      </c>
      <c r="AA698" t="b">
        <f t="shared" si="104"/>
        <v>0</v>
      </c>
      <c r="AF698" s="10">
        <v>0</v>
      </c>
      <c r="AG698" s="10">
        <v>0</v>
      </c>
      <c r="AH698" s="10">
        <v>0</v>
      </c>
      <c r="AI698" s="10">
        <v>0</v>
      </c>
      <c r="AJ698" s="10">
        <v>0</v>
      </c>
      <c r="AK698" s="10">
        <v>0</v>
      </c>
    </row>
    <row r="699" spans="1:37" hidden="1" collapsed="1" x14ac:dyDescent="0.35">
      <c r="A699" s="20">
        <v>0</v>
      </c>
      <c r="B699" s="17" t="s">
        <v>789</v>
      </c>
      <c r="C699" s="17" t="s">
        <v>497</v>
      </c>
      <c r="D699" s="4" t="s">
        <v>498</v>
      </c>
      <c r="E699" s="3">
        <v>1680</v>
      </c>
      <c r="F699" s="4" t="s">
        <v>136</v>
      </c>
      <c r="G699" s="3">
        <v>627.20000000000005</v>
      </c>
      <c r="H699" s="3">
        <v>2.6785714285714279</v>
      </c>
      <c r="I699" s="2">
        <v>65042.879999999997</v>
      </c>
      <c r="J699" s="40" t="e">
        <f>K699/N699</f>
        <v>#DIV/0!</v>
      </c>
      <c r="K699" s="2">
        <v>0</v>
      </c>
      <c r="L699" s="2">
        <v>0</v>
      </c>
      <c r="M699" s="3">
        <v>0</v>
      </c>
      <c r="N699" s="3">
        <v>0</v>
      </c>
      <c r="Q699" s="24">
        <f>_xlfn.XLOOKUP(A699,'[1]Coney Island Sites-Sandy Work C'!$B:$B,'[1]Coney Island Sites-Sandy Work C'!$M:$M,0)</f>
        <v>0</v>
      </c>
      <c r="R699" s="31">
        <f>_xlfn.XLOOKUP(A699,'[1]Coney Island Sites-Sandy Work C'!$B:$B,'[1]Coney Island Sites-Sandy Work C'!$D:$D,0)</f>
        <v>0</v>
      </c>
      <c r="S699" s="31">
        <f t="shared" si="100"/>
        <v>0</v>
      </c>
      <c r="U699" t="b">
        <f t="shared" si="102"/>
        <v>0</v>
      </c>
      <c r="V699" t="b">
        <f t="shared" si="98"/>
        <v>0</v>
      </c>
      <c r="W699" t="b">
        <f t="shared" si="101"/>
        <v>0</v>
      </c>
      <c r="X699" t="b">
        <f t="shared" si="99"/>
        <v>0</v>
      </c>
      <c r="Y699" t="b">
        <f t="shared" si="103"/>
        <v>0</v>
      </c>
      <c r="AA699" t="b">
        <f t="shared" si="104"/>
        <v>0</v>
      </c>
      <c r="AF699" s="2">
        <v>65042.879999999997</v>
      </c>
      <c r="AG699" s="2">
        <v>0</v>
      </c>
      <c r="AH699" s="2">
        <v>0</v>
      </c>
      <c r="AI699" s="2">
        <v>0</v>
      </c>
      <c r="AJ699" s="2">
        <v>0</v>
      </c>
      <c r="AK699" s="2">
        <v>0</v>
      </c>
    </row>
    <row r="700" spans="1:37" hidden="1" outlineLevel="1" x14ac:dyDescent="0.35">
      <c r="A700" s="22">
        <v>0</v>
      </c>
      <c r="B700" s="19" t="s">
        <v>789</v>
      </c>
      <c r="C700" s="19" t="s">
        <v>497</v>
      </c>
      <c r="D700" s="8" t="s">
        <v>210</v>
      </c>
      <c r="E700" s="9">
        <v>280</v>
      </c>
      <c r="F700" s="8" t="s">
        <v>136</v>
      </c>
      <c r="G700" s="9">
        <v>104.5333333333333</v>
      </c>
      <c r="H700" s="9">
        <v>0</v>
      </c>
      <c r="I700" s="10">
        <v>10840.48</v>
      </c>
      <c r="K700" s="10">
        <v>0</v>
      </c>
      <c r="L700" s="10">
        <v>0</v>
      </c>
      <c r="M700" s="9">
        <v>0</v>
      </c>
      <c r="N700" s="9">
        <v>0</v>
      </c>
      <c r="Q700" s="28">
        <f>_xlfn.XLOOKUP(A700,'[1]Coney Island Sites-Sandy Work C'!$B:$B,'[1]Coney Island Sites-Sandy Work C'!$M:$M,0)</f>
        <v>0</v>
      </c>
      <c r="R700" s="33">
        <f>_xlfn.XLOOKUP(A700,'[1]Coney Island Sites-Sandy Work C'!$B:$B,'[1]Coney Island Sites-Sandy Work C'!$D:$D,0)</f>
        <v>0</v>
      </c>
      <c r="S700" s="33">
        <f t="shared" si="100"/>
        <v>0</v>
      </c>
      <c r="U700" t="b">
        <f t="shared" si="102"/>
        <v>0</v>
      </c>
      <c r="V700" t="b">
        <f t="shared" si="98"/>
        <v>0</v>
      </c>
      <c r="W700" t="b">
        <f t="shared" si="101"/>
        <v>0</v>
      </c>
      <c r="X700" t="b">
        <f t="shared" si="99"/>
        <v>0</v>
      </c>
      <c r="Y700" t="b">
        <f t="shared" si="103"/>
        <v>0</v>
      </c>
      <c r="AA700" t="b">
        <f t="shared" si="104"/>
        <v>0</v>
      </c>
      <c r="AF700" s="10">
        <v>0</v>
      </c>
      <c r="AG700" s="10">
        <v>0</v>
      </c>
      <c r="AH700" s="10">
        <v>0</v>
      </c>
      <c r="AI700" s="10">
        <v>0</v>
      </c>
      <c r="AJ700" s="10">
        <v>0</v>
      </c>
      <c r="AK700" s="10">
        <v>0</v>
      </c>
    </row>
    <row r="701" spans="1:37" hidden="1" outlineLevel="1" x14ac:dyDescent="0.35">
      <c r="A701" s="22">
        <v>0</v>
      </c>
      <c r="B701" s="19" t="s">
        <v>789</v>
      </c>
      <c r="C701" s="19" t="s">
        <v>497</v>
      </c>
      <c r="D701" s="8" t="s">
        <v>211</v>
      </c>
      <c r="E701" s="9">
        <v>280</v>
      </c>
      <c r="F701" s="8" t="s">
        <v>136</v>
      </c>
      <c r="G701" s="9">
        <v>104.5333333333333</v>
      </c>
      <c r="H701" s="9">
        <v>0</v>
      </c>
      <c r="I701" s="10">
        <v>10840.48</v>
      </c>
      <c r="K701" s="10">
        <v>0</v>
      </c>
      <c r="L701" s="10">
        <v>0</v>
      </c>
      <c r="M701" s="9">
        <v>0</v>
      </c>
      <c r="N701" s="9">
        <v>0</v>
      </c>
      <c r="Q701" s="28">
        <f>_xlfn.XLOOKUP(A701,'[1]Coney Island Sites-Sandy Work C'!$B:$B,'[1]Coney Island Sites-Sandy Work C'!$M:$M,0)</f>
        <v>0</v>
      </c>
      <c r="R701" s="33">
        <f>_xlfn.XLOOKUP(A701,'[1]Coney Island Sites-Sandy Work C'!$B:$B,'[1]Coney Island Sites-Sandy Work C'!$D:$D,0)</f>
        <v>0</v>
      </c>
      <c r="S701" s="33">
        <f t="shared" si="100"/>
        <v>0</v>
      </c>
      <c r="U701" t="b">
        <f t="shared" si="102"/>
        <v>0</v>
      </c>
      <c r="V701" t="b">
        <f t="shared" si="98"/>
        <v>0</v>
      </c>
      <c r="W701" t="b">
        <f t="shared" si="101"/>
        <v>0</v>
      </c>
      <c r="X701" t="b">
        <f t="shared" si="99"/>
        <v>0</v>
      </c>
      <c r="Y701" t="b">
        <f t="shared" si="103"/>
        <v>0</v>
      </c>
      <c r="AA701" t="b">
        <f t="shared" si="104"/>
        <v>0</v>
      </c>
      <c r="AF701" s="10">
        <v>0</v>
      </c>
      <c r="AG701" s="10">
        <v>0</v>
      </c>
      <c r="AH701" s="10">
        <v>0</v>
      </c>
      <c r="AI701" s="10">
        <v>0</v>
      </c>
      <c r="AJ701" s="10">
        <v>0</v>
      </c>
      <c r="AK701" s="10">
        <v>0</v>
      </c>
    </row>
    <row r="702" spans="1:37" hidden="1" outlineLevel="1" x14ac:dyDescent="0.35">
      <c r="A702" s="22">
        <v>0</v>
      </c>
      <c r="B702" s="19" t="s">
        <v>789</v>
      </c>
      <c r="C702" s="19" t="s">
        <v>497</v>
      </c>
      <c r="D702" s="8" t="s">
        <v>212</v>
      </c>
      <c r="E702" s="9">
        <v>280</v>
      </c>
      <c r="F702" s="8" t="s">
        <v>136</v>
      </c>
      <c r="G702" s="9">
        <v>104.5333333333333</v>
      </c>
      <c r="H702" s="9">
        <v>0</v>
      </c>
      <c r="I702" s="10">
        <v>10840.48</v>
      </c>
      <c r="K702" s="10">
        <v>0</v>
      </c>
      <c r="L702" s="10">
        <v>0</v>
      </c>
      <c r="M702" s="9">
        <v>0</v>
      </c>
      <c r="N702" s="9">
        <v>0</v>
      </c>
      <c r="Q702" s="28">
        <f>_xlfn.XLOOKUP(A702,'[1]Coney Island Sites-Sandy Work C'!$B:$B,'[1]Coney Island Sites-Sandy Work C'!$M:$M,0)</f>
        <v>0</v>
      </c>
      <c r="R702" s="33">
        <f>_xlfn.XLOOKUP(A702,'[1]Coney Island Sites-Sandy Work C'!$B:$B,'[1]Coney Island Sites-Sandy Work C'!$D:$D,0)</f>
        <v>0</v>
      </c>
      <c r="S702" s="33">
        <f t="shared" si="100"/>
        <v>0</v>
      </c>
      <c r="U702" t="b">
        <f t="shared" si="102"/>
        <v>0</v>
      </c>
      <c r="V702" t="b">
        <f t="shared" si="98"/>
        <v>0</v>
      </c>
      <c r="W702" t="b">
        <f t="shared" si="101"/>
        <v>0</v>
      </c>
      <c r="X702" t="b">
        <f t="shared" si="99"/>
        <v>0</v>
      </c>
      <c r="Y702" t="b">
        <f t="shared" si="103"/>
        <v>0</v>
      </c>
      <c r="AA702" t="b">
        <f t="shared" si="104"/>
        <v>0</v>
      </c>
      <c r="AF702" s="10">
        <v>0</v>
      </c>
      <c r="AG702" s="10">
        <v>0</v>
      </c>
      <c r="AH702" s="10">
        <v>0</v>
      </c>
      <c r="AI702" s="10">
        <v>0</v>
      </c>
      <c r="AJ702" s="10">
        <v>0</v>
      </c>
      <c r="AK702" s="10">
        <v>0</v>
      </c>
    </row>
    <row r="703" spans="1:37" hidden="1" outlineLevel="1" x14ac:dyDescent="0.35">
      <c r="A703" s="22">
        <v>0</v>
      </c>
      <c r="B703" s="19" t="s">
        <v>789</v>
      </c>
      <c r="C703" s="19" t="s">
        <v>497</v>
      </c>
      <c r="D703" s="8" t="s">
        <v>213</v>
      </c>
      <c r="E703" s="9">
        <v>280</v>
      </c>
      <c r="F703" s="8" t="s">
        <v>136</v>
      </c>
      <c r="G703" s="9">
        <v>104.5333333333333</v>
      </c>
      <c r="H703" s="9">
        <v>0</v>
      </c>
      <c r="I703" s="10">
        <v>10840.48</v>
      </c>
      <c r="K703" s="10">
        <v>0</v>
      </c>
      <c r="L703" s="10">
        <v>0</v>
      </c>
      <c r="M703" s="9">
        <v>0</v>
      </c>
      <c r="N703" s="9">
        <v>0</v>
      </c>
      <c r="Q703" s="28">
        <f>_xlfn.XLOOKUP(A703,'[1]Coney Island Sites-Sandy Work C'!$B:$B,'[1]Coney Island Sites-Sandy Work C'!$M:$M,0)</f>
        <v>0</v>
      </c>
      <c r="R703" s="33">
        <f>_xlfn.XLOOKUP(A703,'[1]Coney Island Sites-Sandy Work C'!$B:$B,'[1]Coney Island Sites-Sandy Work C'!$D:$D,0)</f>
        <v>0</v>
      </c>
      <c r="S703" s="33">
        <f t="shared" si="100"/>
        <v>0</v>
      </c>
      <c r="U703" t="b">
        <f t="shared" si="102"/>
        <v>0</v>
      </c>
      <c r="V703" t="b">
        <f t="shared" si="98"/>
        <v>0</v>
      </c>
      <c r="W703" t="b">
        <f t="shared" si="101"/>
        <v>0</v>
      </c>
      <c r="X703" t="b">
        <f t="shared" si="99"/>
        <v>0</v>
      </c>
      <c r="Y703" t="b">
        <f t="shared" si="103"/>
        <v>0</v>
      </c>
      <c r="AA703" t="b">
        <f t="shared" si="104"/>
        <v>0</v>
      </c>
      <c r="AF703" s="10">
        <v>0</v>
      </c>
      <c r="AG703" s="10">
        <v>0</v>
      </c>
      <c r="AH703" s="10">
        <v>0</v>
      </c>
      <c r="AI703" s="10">
        <v>0</v>
      </c>
      <c r="AJ703" s="10">
        <v>0</v>
      </c>
      <c r="AK703" s="10">
        <v>0</v>
      </c>
    </row>
    <row r="704" spans="1:37" hidden="1" outlineLevel="1" x14ac:dyDescent="0.35">
      <c r="A704" s="22">
        <v>0</v>
      </c>
      <c r="B704" s="19" t="s">
        <v>789</v>
      </c>
      <c r="C704" s="19" t="s">
        <v>497</v>
      </c>
      <c r="D704" s="8" t="s">
        <v>214</v>
      </c>
      <c r="E704" s="9">
        <v>280</v>
      </c>
      <c r="F704" s="8" t="s">
        <v>136</v>
      </c>
      <c r="G704" s="9">
        <v>104.5333333333333</v>
      </c>
      <c r="H704" s="9">
        <v>0</v>
      </c>
      <c r="I704" s="10">
        <v>10840.48</v>
      </c>
      <c r="K704" s="10">
        <v>0</v>
      </c>
      <c r="L704" s="10">
        <v>0</v>
      </c>
      <c r="M704" s="9">
        <v>0</v>
      </c>
      <c r="N704" s="9">
        <v>0</v>
      </c>
      <c r="Q704" s="28">
        <f>_xlfn.XLOOKUP(A704,'[1]Coney Island Sites-Sandy Work C'!$B:$B,'[1]Coney Island Sites-Sandy Work C'!$M:$M,0)</f>
        <v>0</v>
      </c>
      <c r="R704" s="33">
        <f>_xlfn.XLOOKUP(A704,'[1]Coney Island Sites-Sandy Work C'!$B:$B,'[1]Coney Island Sites-Sandy Work C'!$D:$D,0)</f>
        <v>0</v>
      </c>
      <c r="S704" s="33">
        <f t="shared" si="100"/>
        <v>0</v>
      </c>
      <c r="U704" t="b">
        <f t="shared" si="102"/>
        <v>0</v>
      </c>
      <c r="V704" t="b">
        <f t="shared" si="98"/>
        <v>0</v>
      </c>
      <c r="W704" t="b">
        <f t="shared" si="101"/>
        <v>0</v>
      </c>
      <c r="X704" t="b">
        <f t="shared" si="99"/>
        <v>0</v>
      </c>
      <c r="Y704" t="b">
        <f t="shared" si="103"/>
        <v>0</v>
      </c>
      <c r="AA704" t="b">
        <f t="shared" si="104"/>
        <v>0</v>
      </c>
      <c r="AF704" s="10">
        <v>0</v>
      </c>
      <c r="AG704" s="10">
        <v>0</v>
      </c>
      <c r="AH704" s="10">
        <v>0</v>
      </c>
      <c r="AI704" s="10">
        <v>0</v>
      </c>
      <c r="AJ704" s="10">
        <v>0</v>
      </c>
      <c r="AK704" s="10">
        <v>0</v>
      </c>
    </row>
    <row r="705" spans="1:37" hidden="1" outlineLevel="1" x14ac:dyDescent="0.35">
      <c r="A705" s="22">
        <v>0</v>
      </c>
      <c r="B705" s="19" t="s">
        <v>789</v>
      </c>
      <c r="C705" s="19" t="s">
        <v>497</v>
      </c>
      <c r="D705" s="8" t="s">
        <v>215</v>
      </c>
      <c r="E705" s="9">
        <v>280</v>
      </c>
      <c r="F705" s="8" t="s">
        <v>136</v>
      </c>
      <c r="G705" s="9">
        <v>104.5333333333333</v>
      </c>
      <c r="H705" s="9">
        <v>0</v>
      </c>
      <c r="I705" s="10">
        <v>10840.48</v>
      </c>
      <c r="K705" s="10">
        <v>0</v>
      </c>
      <c r="L705" s="10">
        <v>0</v>
      </c>
      <c r="M705" s="9">
        <v>0</v>
      </c>
      <c r="N705" s="9">
        <v>0</v>
      </c>
      <c r="Q705" s="28">
        <f>_xlfn.XLOOKUP(A705,'[1]Coney Island Sites-Sandy Work C'!$B:$B,'[1]Coney Island Sites-Sandy Work C'!$M:$M,0)</f>
        <v>0</v>
      </c>
      <c r="R705" s="33">
        <f>_xlfn.XLOOKUP(A705,'[1]Coney Island Sites-Sandy Work C'!$B:$B,'[1]Coney Island Sites-Sandy Work C'!$D:$D,0)</f>
        <v>0</v>
      </c>
      <c r="S705" s="33">
        <f t="shared" si="100"/>
        <v>0</v>
      </c>
      <c r="U705" t="b">
        <f t="shared" si="102"/>
        <v>0</v>
      </c>
      <c r="V705" t="b">
        <f t="shared" si="98"/>
        <v>0</v>
      </c>
      <c r="W705" t="b">
        <f t="shared" si="101"/>
        <v>0</v>
      </c>
      <c r="X705" t="b">
        <f t="shared" si="99"/>
        <v>0</v>
      </c>
      <c r="Y705" t="b">
        <f t="shared" si="103"/>
        <v>0</v>
      </c>
      <c r="AA705" t="b">
        <f t="shared" si="104"/>
        <v>0</v>
      </c>
      <c r="AF705" s="10">
        <v>0</v>
      </c>
      <c r="AG705" s="10">
        <v>0</v>
      </c>
      <c r="AH705" s="10">
        <v>0</v>
      </c>
      <c r="AI705" s="10">
        <v>0</v>
      </c>
      <c r="AJ705" s="10">
        <v>0</v>
      </c>
      <c r="AK705" s="10">
        <v>0</v>
      </c>
    </row>
    <row r="706" spans="1:37" hidden="1" collapsed="1" x14ac:dyDescent="0.35">
      <c r="A706" s="21">
        <v>0</v>
      </c>
      <c r="B706" s="18" t="s">
        <v>790</v>
      </c>
      <c r="C706" s="18" t="s">
        <v>499</v>
      </c>
      <c r="D706" s="5" t="s">
        <v>500</v>
      </c>
      <c r="E706" s="6">
        <v>117</v>
      </c>
      <c r="F706" s="5" t="s">
        <v>24</v>
      </c>
      <c r="G706" s="6">
        <v>384</v>
      </c>
      <c r="H706" s="6">
        <v>0.3046875</v>
      </c>
      <c r="I706" s="7">
        <v>38534.400000000001</v>
      </c>
      <c r="J706" s="40" t="e">
        <f>K706/N706</f>
        <v>#DIV/0!</v>
      </c>
      <c r="K706" s="7">
        <v>0</v>
      </c>
      <c r="L706" s="7">
        <v>0</v>
      </c>
      <c r="M706" s="6">
        <v>0</v>
      </c>
      <c r="N706" s="6">
        <v>0</v>
      </c>
      <c r="Q706" s="27">
        <f>_xlfn.XLOOKUP(A706,'[1]Coney Island Sites-Sandy Work C'!$B:$B,'[1]Coney Island Sites-Sandy Work C'!$M:$M,0)</f>
        <v>0</v>
      </c>
      <c r="R706" s="32">
        <f>_xlfn.XLOOKUP(A706,'[1]Coney Island Sites-Sandy Work C'!$B:$B,'[1]Coney Island Sites-Sandy Work C'!$D:$D,0)</f>
        <v>0</v>
      </c>
      <c r="S706" s="32">
        <f t="shared" si="100"/>
        <v>0</v>
      </c>
      <c r="U706" t="b">
        <f t="shared" si="102"/>
        <v>0</v>
      </c>
      <c r="V706" t="b">
        <f t="shared" si="98"/>
        <v>0</v>
      </c>
      <c r="W706" t="b">
        <f t="shared" si="101"/>
        <v>0</v>
      </c>
      <c r="X706" t="b">
        <f t="shared" si="99"/>
        <v>0</v>
      </c>
      <c r="Y706" t="b">
        <f t="shared" si="103"/>
        <v>0</v>
      </c>
      <c r="AA706" t="b">
        <f t="shared" si="104"/>
        <v>0</v>
      </c>
      <c r="AF706" s="7">
        <v>38534.400000000001</v>
      </c>
      <c r="AG706" s="7">
        <v>0</v>
      </c>
      <c r="AH706" s="7">
        <v>0</v>
      </c>
      <c r="AI706" s="7">
        <v>0</v>
      </c>
      <c r="AJ706" s="7">
        <v>0</v>
      </c>
      <c r="AK706" s="7">
        <v>0</v>
      </c>
    </row>
    <row r="707" spans="1:37" hidden="1" outlineLevel="1" x14ac:dyDescent="0.35">
      <c r="A707" s="22">
        <v>0</v>
      </c>
      <c r="B707" s="19" t="s">
        <v>790</v>
      </c>
      <c r="C707" s="19" t="s">
        <v>499</v>
      </c>
      <c r="D707" s="8" t="s">
        <v>95</v>
      </c>
      <c r="E707" s="9">
        <v>20</v>
      </c>
      <c r="F707" s="8" t="s">
        <v>24</v>
      </c>
      <c r="G707" s="9">
        <v>65.641025641025635</v>
      </c>
      <c r="H707" s="9">
        <v>0</v>
      </c>
      <c r="I707" s="10">
        <v>6587.0769230769238</v>
      </c>
      <c r="K707" s="10">
        <v>0</v>
      </c>
      <c r="L707" s="10">
        <v>0</v>
      </c>
      <c r="M707" s="9">
        <v>0</v>
      </c>
      <c r="N707" s="9">
        <v>0</v>
      </c>
      <c r="Q707" s="28">
        <f>_xlfn.XLOOKUP(A707,'[1]Coney Island Sites-Sandy Work C'!$B:$B,'[1]Coney Island Sites-Sandy Work C'!$M:$M,0)</f>
        <v>0</v>
      </c>
      <c r="R707" s="33">
        <f>_xlfn.XLOOKUP(A707,'[1]Coney Island Sites-Sandy Work C'!$B:$B,'[1]Coney Island Sites-Sandy Work C'!$D:$D,0)</f>
        <v>0</v>
      </c>
      <c r="S707" s="33">
        <f t="shared" si="100"/>
        <v>0</v>
      </c>
      <c r="U707" t="b">
        <f t="shared" si="102"/>
        <v>0</v>
      </c>
      <c r="V707" t="b">
        <f t="shared" si="98"/>
        <v>0</v>
      </c>
      <c r="W707" t="b">
        <f t="shared" si="101"/>
        <v>0</v>
      </c>
      <c r="X707" t="b">
        <f t="shared" si="99"/>
        <v>0</v>
      </c>
      <c r="Y707" t="b">
        <f t="shared" si="103"/>
        <v>0</v>
      </c>
      <c r="AA707" t="b">
        <f t="shared" si="104"/>
        <v>0</v>
      </c>
      <c r="AF707" s="10">
        <v>0</v>
      </c>
      <c r="AG707" s="10">
        <v>0</v>
      </c>
      <c r="AH707" s="10">
        <v>0</v>
      </c>
      <c r="AI707" s="10">
        <v>0</v>
      </c>
      <c r="AJ707" s="10">
        <v>0</v>
      </c>
      <c r="AK707" s="10">
        <v>0</v>
      </c>
    </row>
    <row r="708" spans="1:37" hidden="1" outlineLevel="1" x14ac:dyDescent="0.35">
      <c r="A708" s="22">
        <v>0</v>
      </c>
      <c r="B708" s="19" t="s">
        <v>790</v>
      </c>
      <c r="C708" s="19" t="s">
        <v>499</v>
      </c>
      <c r="D708" s="8" t="s">
        <v>96</v>
      </c>
      <c r="E708" s="9">
        <v>40</v>
      </c>
      <c r="F708" s="8" t="s">
        <v>24</v>
      </c>
      <c r="G708" s="9">
        <v>131.2820512820513</v>
      </c>
      <c r="H708" s="9">
        <v>0</v>
      </c>
      <c r="I708" s="10">
        <v>13174.153846153849</v>
      </c>
      <c r="K708" s="10">
        <v>0</v>
      </c>
      <c r="L708" s="10">
        <v>0</v>
      </c>
      <c r="M708" s="9">
        <v>0</v>
      </c>
      <c r="N708" s="9">
        <v>0</v>
      </c>
      <c r="Q708" s="28">
        <f>_xlfn.XLOOKUP(A708,'[1]Coney Island Sites-Sandy Work C'!$B:$B,'[1]Coney Island Sites-Sandy Work C'!$M:$M,0)</f>
        <v>0</v>
      </c>
      <c r="R708" s="33">
        <f>_xlfn.XLOOKUP(A708,'[1]Coney Island Sites-Sandy Work C'!$B:$B,'[1]Coney Island Sites-Sandy Work C'!$D:$D,0)</f>
        <v>0</v>
      </c>
      <c r="S708" s="33">
        <f t="shared" si="100"/>
        <v>0</v>
      </c>
      <c r="U708" t="b">
        <f t="shared" si="102"/>
        <v>0</v>
      </c>
      <c r="V708" t="b">
        <f t="shared" si="98"/>
        <v>0</v>
      </c>
      <c r="W708" t="b">
        <f t="shared" si="101"/>
        <v>0</v>
      </c>
      <c r="X708" t="b">
        <f t="shared" si="99"/>
        <v>0</v>
      </c>
      <c r="Y708" t="b">
        <f t="shared" si="103"/>
        <v>0</v>
      </c>
      <c r="AA708" t="b">
        <f t="shared" si="104"/>
        <v>0</v>
      </c>
      <c r="AF708" s="10">
        <v>0</v>
      </c>
      <c r="AG708" s="10">
        <v>0</v>
      </c>
      <c r="AH708" s="10">
        <v>0</v>
      </c>
      <c r="AI708" s="10">
        <v>0</v>
      </c>
      <c r="AJ708" s="10">
        <v>0</v>
      </c>
      <c r="AK708" s="10">
        <v>0</v>
      </c>
    </row>
    <row r="709" spans="1:37" hidden="1" outlineLevel="1" x14ac:dyDescent="0.35">
      <c r="A709" s="22">
        <v>0</v>
      </c>
      <c r="B709" s="19" t="s">
        <v>790</v>
      </c>
      <c r="C709" s="19" t="s">
        <v>499</v>
      </c>
      <c r="D709" s="8" t="s">
        <v>97</v>
      </c>
      <c r="E709" s="9">
        <v>25</v>
      </c>
      <c r="F709" s="8" t="s">
        <v>24</v>
      </c>
      <c r="G709" s="9">
        <v>82.051282051282044</v>
      </c>
      <c r="H709" s="9">
        <v>0</v>
      </c>
      <c r="I709" s="10">
        <v>8233.8461538461543</v>
      </c>
      <c r="K709" s="10">
        <v>0</v>
      </c>
      <c r="L709" s="10">
        <v>0</v>
      </c>
      <c r="M709" s="9">
        <v>0</v>
      </c>
      <c r="N709" s="9">
        <v>0</v>
      </c>
      <c r="Q709" s="28">
        <f>_xlfn.XLOOKUP(A709,'[1]Coney Island Sites-Sandy Work C'!$B:$B,'[1]Coney Island Sites-Sandy Work C'!$M:$M,0)</f>
        <v>0</v>
      </c>
      <c r="R709" s="33">
        <f>_xlfn.XLOOKUP(A709,'[1]Coney Island Sites-Sandy Work C'!$B:$B,'[1]Coney Island Sites-Sandy Work C'!$D:$D,0)</f>
        <v>0</v>
      </c>
      <c r="S709" s="33">
        <f t="shared" si="100"/>
        <v>0</v>
      </c>
      <c r="U709" t="b">
        <f t="shared" si="102"/>
        <v>0</v>
      </c>
      <c r="V709" t="b">
        <f t="shared" si="98"/>
        <v>0</v>
      </c>
      <c r="W709" t="b">
        <f t="shared" si="101"/>
        <v>0</v>
      </c>
      <c r="X709" t="b">
        <f t="shared" si="99"/>
        <v>0</v>
      </c>
      <c r="Y709" t="b">
        <f t="shared" si="103"/>
        <v>0</v>
      </c>
      <c r="AA709" t="b">
        <f t="shared" si="104"/>
        <v>0</v>
      </c>
      <c r="AF709" s="10">
        <v>0</v>
      </c>
      <c r="AG709" s="10">
        <v>0</v>
      </c>
      <c r="AH709" s="10">
        <v>0</v>
      </c>
      <c r="AI709" s="10">
        <v>0</v>
      </c>
      <c r="AJ709" s="10">
        <v>0</v>
      </c>
      <c r="AK709" s="10">
        <v>0</v>
      </c>
    </row>
    <row r="710" spans="1:37" hidden="1" outlineLevel="1" x14ac:dyDescent="0.35">
      <c r="A710" s="22">
        <v>0</v>
      </c>
      <c r="B710" s="19" t="s">
        <v>790</v>
      </c>
      <c r="C710" s="19" t="s">
        <v>499</v>
      </c>
      <c r="D710" s="8" t="s">
        <v>98</v>
      </c>
      <c r="E710" s="9">
        <v>17</v>
      </c>
      <c r="F710" s="8" t="s">
        <v>24</v>
      </c>
      <c r="G710" s="9">
        <v>55.794871794871803</v>
      </c>
      <c r="H710" s="9">
        <v>0</v>
      </c>
      <c r="I710" s="10">
        <v>5599.0153846153853</v>
      </c>
      <c r="K710" s="10">
        <v>0</v>
      </c>
      <c r="L710" s="10">
        <v>0</v>
      </c>
      <c r="M710" s="9">
        <v>0</v>
      </c>
      <c r="N710" s="9">
        <v>0</v>
      </c>
      <c r="Q710" s="28">
        <f>_xlfn.XLOOKUP(A710,'[1]Coney Island Sites-Sandy Work C'!$B:$B,'[1]Coney Island Sites-Sandy Work C'!$M:$M,0)</f>
        <v>0</v>
      </c>
      <c r="R710" s="33">
        <f>_xlfn.XLOOKUP(A710,'[1]Coney Island Sites-Sandy Work C'!$B:$B,'[1]Coney Island Sites-Sandy Work C'!$D:$D,0)</f>
        <v>0</v>
      </c>
      <c r="S710" s="33">
        <f t="shared" si="100"/>
        <v>0</v>
      </c>
      <c r="U710" t="b">
        <f t="shared" si="102"/>
        <v>0</v>
      </c>
      <c r="V710" t="b">
        <f t="shared" ref="V710:V773" si="107">(K710/I710)&gt;(M710/E710)</f>
        <v>0</v>
      </c>
      <c r="W710" t="b">
        <f t="shared" si="101"/>
        <v>0</v>
      </c>
      <c r="X710" t="b">
        <f t="shared" ref="X710:X773" si="108">(K710/I710)&gt;0.66</f>
        <v>0</v>
      </c>
      <c r="Y710" t="b">
        <f t="shared" si="103"/>
        <v>0</v>
      </c>
      <c r="AA710" t="b">
        <f t="shared" si="104"/>
        <v>0</v>
      </c>
      <c r="AF710" s="10">
        <v>0</v>
      </c>
      <c r="AG710" s="10">
        <v>0</v>
      </c>
      <c r="AH710" s="10">
        <v>0</v>
      </c>
      <c r="AI710" s="10">
        <v>0</v>
      </c>
      <c r="AJ710" s="10">
        <v>0</v>
      </c>
      <c r="AK710" s="10">
        <v>0</v>
      </c>
    </row>
    <row r="711" spans="1:37" hidden="1" outlineLevel="1" x14ac:dyDescent="0.35">
      <c r="A711" s="22">
        <v>0</v>
      </c>
      <c r="B711" s="19" t="s">
        <v>790</v>
      </c>
      <c r="C711" s="19" t="s">
        <v>499</v>
      </c>
      <c r="D711" s="8" t="s">
        <v>101</v>
      </c>
      <c r="E711" s="9">
        <v>15</v>
      </c>
      <c r="F711" s="8" t="s">
        <v>24</v>
      </c>
      <c r="G711" s="9">
        <v>49.230769230769234</v>
      </c>
      <c r="H711" s="9">
        <v>0</v>
      </c>
      <c r="I711" s="10">
        <v>4940.3076923076924</v>
      </c>
      <c r="K711" s="10">
        <v>0</v>
      </c>
      <c r="L711" s="10">
        <v>0</v>
      </c>
      <c r="M711" s="9">
        <v>0</v>
      </c>
      <c r="N711" s="9">
        <v>0</v>
      </c>
      <c r="Q711" s="28">
        <f>_xlfn.XLOOKUP(A711,'[1]Coney Island Sites-Sandy Work C'!$B:$B,'[1]Coney Island Sites-Sandy Work C'!$M:$M,0)</f>
        <v>0</v>
      </c>
      <c r="R711" s="33">
        <f>_xlfn.XLOOKUP(A711,'[1]Coney Island Sites-Sandy Work C'!$B:$B,'[1]Coney Island Sites-Sandy Work C'!$D:$D,0)</f>
        <v>0</v>
      </c>
      <c r="S711" s="33">
        <f t="shared" ref="S711:S774" si="109">Q711*R711</f>
        <v>0</v>
      </c>
      <c r="U711" t="b">
        <f t="shared" si="102"/>
        <v>0</v>
      </c>
      <c r="V711" t="b">
        <f t="shared" si="107"/>
        <v>0</v>
      </c>
      <c r="W711" t="b">
        <f t="shared" ref="W711:W774" si="110">(K711/I711)*0.75&gt;(M711/E711)</f>
        <v>0</v>
      </c>
      <c r="X711" t="b">
        <f t="shared" si="108"/>
        <v>0</v>
      </c>
      <c r="Y711" t="b">
        <f t="shared" si="103"/>
        <v>0</v>
      </c>
      <c r="AA711" t="b">
        <f t="shared" si="104"/>
        <v>0</v>
      </c>
      <c r="AF711" s="10">
        <v>0</v>
      </c>
      <c r="AG711" s="10">
        <v>0</v>
      </c>
      <c r="AH711" s="10">
        <v>0</v>
      </c>
      <c r="AI711" s="10">
        <v>0</v>
      </c>
      <c r="AJ711" s="10">
        <v>0</v>
      </c>
      <c r="AK711" s="10">
        <v>0</v>
      </c>
    </row>
    <row r="712" spans="1:37" hidden="1" collapsed="1" x14ac:dyDescent="0.35">
      <c r="A712" s="20">
        <v>0</v>
      </c>
      <c r="B712" s="17" t="s">
        <v>790</v>
      </c>
      <c r="C712" s="17" t="s">
        <v>501</v>
      </c>
      <c r="D712" s="4" t="s">
        <v>502</v>
      </c>
      <c r="E712" s="3">
        <v>8</v>
      </c>
      <c r="F712" s="4" t="s">
        <v>24</v>
      </c>
      <c r="G712" s="3">
        <v>48</v>
      </c>
      <c r="H712" s="3">
        <v>0.16666666666666671</v>
      </c>
      <c r="I712" s="2">
        <v>4816.8</v>
      </c>
      <c r="J712" s="40" t="e">
        <f>K712/N712</f>
        <v>#DIV/0!</v>
      </c>
      <c r="K712" s="2">
        <v>0</v>
      </c>
      <c r="L712" s="2">
        <v>0</v>
      </c>
      <c r="M712" s="3">
        <v>0</v>
      </c>
      <c r="N712" s="3">
        <v>0</v>
      </c>
      <c r="Q712" s="24">
        <f>_xlfn.XLOOKUP(A712,'[1]Coney Island Sites-Sandy Work C'!$B:$B,'[1]Coney Island Sites-Sandy Work C'!$M:$M,0)</f>
        <v>0</v>
      </c>
      <c r="R712" s="31">
        <f>_xlfn.XLOOKUP(A712,'[1]Coney Island Sites-Sandy Work C'!$B:$B,'[1]Coney Island Sites-Sandy Work C'!$D:$D,0)</f>
        <v>0</v>
      </c>
      <c r="S712" s="31">
        <f t="shared" si="109"/>
        <v>0</v>
      </c>
      <c r="U712" t="b">
        <f t="shared" si="102"/>
        <v>0</v>
      </c>
      <c r="V712" t="b">
        <f t="shared" si="107"/>
        <v>0</v>
      </c>
      <c r="W712" t="b">
        <f t="shared" si="110"/>
        <v>0</v>
      </c>
      <c r="X712" t="b">
        <f t="shared" si="108"/>
        <v>0</v>
      </c>
      <c r="Y712" t="b">
        <f t="shared" si="103"/>
        <v>0</v>
      </c>
      <c r="AA712" t="b">
        <f t="shared" si="104"/>
        <v>0</v>
      </c>
      <c r="AF712" s="2">
        <v>4816.8</v>
      </c>
      <c r="AG712" s="2">
        <v>0</v>
      </c>
      <c r="AH712" s="2">
        <v>0</v>
      </c>
      <c r="AI712" s="2">
        <v>0</v>
      </c>
      <c r="AJ712" s="2">
        <v>0</v>
      </c>
      <c r="AK712" s="2">
        <v>0</v>
      </c>
    </row>
    <row r="713" spans="1:37" hidden="1" outlineLevel="1" x14ac:dyDescent="0.35">
      <c r="A713" s="22">
        <v>0</v>
      </c>
      <c r="B713" s="19" t="s">
        <v>790</v>
      </c>
      <c r="C713" s="19" t="s">
        <v>501</v>
      </c>
      <c r="D713" s="8" t="s">
        <v>96</v>
      </c>
      <c r="E713" s="9">
        <v>8</v>
      </c>
      <c r="F713" s="8" t="s">
        <v>24</v>
      </c>
      <c r="G713" s="9">
        <v>48</v>
      </c>
      <c r="H713" s="9">
        <v>0</v>
      </c>
      <c r="I713" s="10">
        <v>4816.8</v>
      </c>
      <c r="K713" s="10">
        <v>0</v>
      </c>
      <c r="L713" s="10">
        <v>0</v>
      </c>
      <c r="M713" s="9">
        <v>0</v>
      </c>
      <c r="N713" s="9">
        <v>0</v>
      </c>
      <c r="Q713" s="28">
        <f>_xlfn.XLOOKUP(A713,'[1]Coney Island Sites-Sandy Work C'!$B:$B,'[1]Coney Island Sites-Sandy Work C'!$M:$M,0)</f>
        <v>0</v>
      </c>
      <c r="R713" s="33">
        <f>_xlfn.XLOOKUP(A713,'[1]Coney Island Sites-Sandy Work C'!$B:$B,'[1]Coney Island Sites-Sandy Work C'!$D:$D,0)</f>
        <v>0</v>
      </c>
      <c r="S713" s="33">
        <f t="shared" si="109"/>
        <v>0</v>
      </c>
      <c r="U713" t="b">
        <f t="shared" ref="U713:U776" si="111">K713&gt;I713</f>
        <v>0</v>
      </c>
      <c r="V713" t="b">
        <f t="shared" si="107"/>
        <v>0</v>
      </c>
      <c r="W713" t="b">
        <f t="shared" si="110"/>
        <v>0</v>
      </c>
      <c r="X713" t="b">
        <f t="shared" si="108"/>
        <v>0</v>
      </c>
      <c r="Y713" t="b">
        <f t="shared" ref="Y713:Y776" si="112">L713&gt;I713</f>
        <v>0</v>
      </c>
      <c r="AA713" t="b">
        <f t="shared" ref="AA713:AA776" si="113">M713&gt;E713</f>
        <v>0</v>
      </c>
      <c r="AF713" s="10">
        <v>0</v>
      </c>
      <c r="AG713" s="10">
        <v>0</v>
      </c>
      <c r="AH713" s="10">
        <v>0</v>
      </c>
      <c r="AI713" s="10">
        <v>0</v>
      </c>
      <c r="AJ713" s="10">
        <v>0</v>
      </c>
      <c r="AK713" s="10">
        <v>0</v>
      </c>
    </row>
    <row r="714" spans="1:37" hidden="1" collapsed="1" x14ac:dyDescent="0.35">
      <c r="A714" s="21">
        <v>0</v>
      </c>
      <c r="B714" s="18" t="s">
        <v>790</v>
      </c>
      <c r="C714" s="18" t="s">
        <v>503</v>
      </c>
      <c r="D714" s="5" t="s">
        <v>504</v>
      </c>
      <c r="E714" s="6">
        <v>6</v>
      </c>
      <c r="F714" s="5" t="s">
        <v>24</v>
      </c>
      <c r="G714" s="6">
        <v>298.95</v>
      </c>
      <c r="H714" s="6">
        <v>2.0070245860511791E-2</v>
      </c>
      <c r="I714" s="7">
        <v>30000</v>
      </c>
      <c r="J714" s="40" t="e">
        <f>K714/N714</f>
        <v>#DIV/0!</v>
      </c>
      <c r="K714" s="7">
        <v>0</v>
      </c>
      <c r="L714" s="7">
        <v>0</v>
      </c>
      <c r="M714" s="6">
        <v>0</v>
      </c>
      <c r="N714" s="6">
        <v>0</v>
      </c>
      <c r="Q714" s="27">
        <f>_xlfn.XLOOKUP(A714,'[1]Coney Island Sites-Sandy Work C'!$B:$B,'[1]Coney Island Sites-Sandy Work C'!$M:$M,0)</f>
        <v>0</v>
      </c>
      <c r="R714" s="32">
        <f>_xlfn.XLOOKUP(A714,'[1]Coney Island Sites-Sandy Work C'!$B:$B,'[1]Coney Island Sites-Sandy Work C'!$D:$D,0)</f>
        <v>0</v>
      </c>
      <c r="S714" s="32">
        <f t="shared" si="109"/>
        <v>0</v>
      </c>
      <c r="U714" t="b">
        <f t="shared" si="111"/>
        <v>0</v>
      </c>
      <c r="V714" t="b">
        <f t="shared" si="107"/>
        <v>0</v>
      </c>
      <c r="W714" t="b">
        <f t="shared" si="110"/>
        <v>0</v>
      </c>
      <c r="X714" t="b">
        <f t="shared" si="108"/>
        <v>0</v>
      </c>
      <c r="Y714" t="b">
        <f t="shared" si="112"/>
        <v>0</v>
      </c>
      <c r="AA714" t="b">
        <f t="shared" si="113"/>
        <v>0</v>
      </c>
      <c r="AF714" s="7">
        <v>30000</v>
      </c>
      <c r="AG714" s="7">
        <v>0</v>
      </c>
      <c r="AH714" s="7">
        <v>0</v>
      </c>
      <c r="AI714" s="7">
        <v>0</v>
      </c>
      <c r="AJ714" s="7">
        <v>0</v>
      </c>
      <c r="AK714" s="7">
        <v>0</v>
      </c>
    </row>
    <row r="715" spans="1:37" hidden="1" outlineLevel="1" x14ac:dyDescent="0.35">
      <c r="A715" s="22">
        <v>0</v>
      </c>
      <c r="B715" s="19" t="s">
        <v>790</v>
      </c>
      <c r="C715" s="19" t="s">
        <v>503</v>
      </c>
      <c r="D715" s="8" t="s">
        <v>95</v>
      </c>
      <c r="E715" s="9">
        <v>2</v>
      </c>
      <c r="F715" s="8" t="s">
        <v>24</v>
      </c>
      <c r="G715" s="9">
        <v>99.649999999999991</v>
      </c>
      <c r="H715" s="9">
        <v>0</v>
      </c>
      <c r="I715" s="10">
        <v>10000</v>
      </c>
      <c r="K715" s="10">
        <v>0</v>
      </c>
      <c r="L715" s="10">
        <v>0</v>
      </c>
      <c r="M715" s="9">
        <v>0</v>
      </c>
      <c r="N715" s="9">
        <v>0</v>
      </c>
      <c r="Q715" s="28">
        <f>_xlfn.XLOOKUP(A715,'[1]Coney Island Sites-Sandy Work C'!$B:$B,'[1]Coney Island Sites-Sandy Work C'!$M:$M,0)</f>
        <v>0</v>
      </c>
      <c r="R715" s="33">
        <f>_xlfn.XLOOKUP(A715,'[1]Coney Island Sites-Sandy Work C'!$B:$B,'[1]Coney Island Sites-Sandy Work C'!$D:$D,0)</f>
        <v>0</v>
      </c>
      <c r="S715" s="33">
        <f t="shared" si="109"/>
        <v>0</v>
      </c>
      <c r="U715" t="b">
        <f t="shared" si="111"/>
        <v>0</v>
      </c>
      <c r="V715" t="b">
        <f t="shared" si="107"/>
        <v>0</v>
      </c>
      <c r="W715" t="b">
        <f t="shared" si="110"/>
        <v>0</v>
      </c>
      <c r="X715" t="b">
        <f t="shared" si="108"/>
        <v>0</v>
      </c>
      <c r="Y715" t="b">
        <f t="shared" si="112"/>
        <v>0</v>
      </c>
      <c r="AA715" t="b">
        <f t="shared" si="113"/>
        <v>0</v>
      </c>
      <c r="AF715" s="10">
        <v>0</v>
      </c>
      <c r="AG715" s="10">
        <v>0</v>
      </c>
      <c r="AH715" s="10">
        <v>0</v>
      </c>
      <c r="AI715" s="10">
        <v>0</v>
      </c>
      <c r="AJ715" s="10">
        <v>0</v>
      </c>
      <c r="AK715" s="10">
        <v>0</v>
      </c>
    </row>
    <row r="716" spans="1:37" hidden="1" outlineLevel="1" x14ac:dyDescent="0.35">
      <c r="A716" s="22">
        <v>0</v>
      </c>
      <c r="B716" s="19" t="s">
        <v>790</v>
      </c>
      <c r="C716" s="19" t="s">
        <v>503</v>
      </c>
      <c r="D716" s="8" t="s">
        <v>96</v>
      </c>
      <c r="E716" s="9">
        <v>1</v>
      </c>
      <c r="F716" s="8" t="s">
        <v>24</v>
      </c>
      <c r="G716" s="9">
        <v>49.825000000000003</v>
      </c>
      <c r="H716" s="9">
        <v>0</v>
      </c>
      <c r="I716" s="10">
        <v>5000</v>
      </c>
      <c r="K716" s="10">
        <v>0</v>
      </c>
      <c r="L716" s="10">
        <v>0</v>
      </c>
      <c r="M716" s="9">
        <v>0</v>
      </c>
      <c r="N716" s="9">
        <v>0</v>
      </c>
      <c r="Q716" s="28">
        <f>_xlfn.XLOOKUP(A716,'[1]Coney Island Sites-Sandy Work C'!$B:$B,'[1]Coney Island Sites-Sandy Work C'!$M:$M,0)</f>
        <v>0</v>
      </c>
      <c r="R716" s="33">
        <f>_xlfn.XLOOKUP(A716,'[1]Coney Island Sites-Sandy Work C'!$B:$B,'[1]Coney Island Sites-Sandy Work C'!$D:$D,0)</f>
        <v>0</v>
      </c>
      <c r="S716" s="33">
        <f t="shared" si="109"/>
        <v>0</v>
      </c>
      <c r="U716" t="b">
        <f t="shared" si="111"/>
        <v>0</v>
      </c>
      <c r="V716" t="b">
        <f t="shared" si="107"/>
        <v>0</v>
      </c>
      <c r="W716" t="b">
        <f t="shared" si="110"/>
        <v>0</v>
      </c>
      <c r="X716" t="b">
        <f t="shared" si="108"/>
        <v>0</v>
      </c>
      <c r="Y716" t="b">
        <f t="shared" si="112"/>
        <v>0</v>
      </c>
      <c r="AA716" t="b">
        <f t="shared" si="113"/>
        <v>0</v>
      </c>
      <c r="AF716" s="10">
        <v>0</v>
      </c>
      <c r="AG716" s="10">
        <v>0</v>
      </c>
      <c r="AH716" s="10">
        <v>0</v>
      </c>
      <c r="AI716" s="10">
        <v>0</v>
      </c>
      <c r="AJ716" s="10">
        <v>0</v>
      </c>
      <c r="AK716" s="10">
        <v>0</v>
      </c>
    </row>
    <row r="717" spans="1:37" hidden="1" outlineLevel="1" x14ac:dyDescent="0.35">
      <c r="A717" s="22">
        <v>0</v>
      </c>
      <c r="B717" s="19" t="s">
        <v>790</v>
      </c>
      <c r="C717" s="19" t="s">
        <v>503</v>
      </c>
      <c r="D717" s="8" t="s">
        <v>97</v>
      </c>
      <c r="E717" s="9">
        <v>1</v>
      </c>
      <c r="F717" s="8" t="s">
        <v>24</v>
      </c>
      <c r="G717" s="9">
        <v>49.825000000000003</v>
      </c>
      <c r="H717" s="9">
        <v>0</v>
      </c>
      <c r="I717" s="10">
        <v>5000</v>
      </c>
      <c r="K717" s="10">
        <v>0</v>
      </c>
      <c r="L717" s="10">
        <v>0</v>
      </c>
      <c r="M717" s="9">
        <v>0</v>
      </c>
      <c r="N717" s="9">
        <v>0</v>
      </c>
      <c r="Q717" s="28">
        <f>_xlfn.XLOOKUP(A717,'[1]Coney Island Sites-Sandy Work C'!$B:$B,'[1]Coney Island Sites-Sandy Work C'!$M:$M,0)</f>
        <v>0</v>
      </c>
      <c r="R717" s="33">
        <f>_xlfn.XLOOKUP(A717,'[1]Coney Island Sites-Sandy Work C'!$B:$B,'[1]Coney Island Sites-Sandy Work C'!$D:$D,0)</f>
        <v>0</v>
      </c>
      <c r="S717" s="33">
        <f t="shared" si="109"/>
        <v>0</v>
      </c>
      <c r="U717" t="b">
        <f t="shared" si="111"/>
        <v>0</v>
      </c>
      <c r="V717" t="b">
        <f t="shared" si="107"/>
        <v>0</v>
      </c>
      <c r="W717" t="b">
        <f t="shared" si="110"/>
        <v>0</v>
      </c>
      <c r="X717" t="b">
        <f t="shared" si="108"/>
        <v>0</v>
      </c>
      <c r="Y717" t="b">
        <f t="shared" si="112"/>
        <v>0</v>
      </c>
      <c r="AA717" t="b">
        <f t="shared" si="113"/>
        <v>0</v>
      </c>
      <c r="AF717" s="10">
        <v>0</v>
      </c>
      <c r="AG717" s="10">
        <v>0</v>
      </c>
      <c r="AH717" s="10">
        <v>0</v>
      </c>
      <c r="AI717" s="10">
        <v>0</v>
      </c>
      <c r="AJ717" s="10">
        <v>0</v>
      </c>
      <c r="AK717" s="10">
        <v>0</v>
      </c>
    </row>
    <row r="718" spans="1:37" hidden="1" outlineLevel="1" x14ac:dyDescent="0.35">
      <c r="A718" s="22">
        <v>0</v>
      </c>
      <c r="B718" s="19" t="s">
        <v>790</v>
      </c>
      <c r="C718" s="19" t="s">
        <v>503</v>
      </c>
      <c r="D718" s="8" t="s">
        <v>98</v>
      </c>
      <c r="E718" s="9">
        <v>1</v>
      </c>
      <c r="F718" s="8" t="s">
        <v>24</v>
      </c>
      <c r="G718" s="9">
        <v>49.825000000000003</v>
      </c>
      <c r="H718" s="9">
        <v>0</v>
      </c>
      <c r="I718" s="10">
        <v>5000</v>
      </c>
      <c r="K718" s="10">
        <v>0</v>
      </c>
      <c r="L718" s="10">
        <v>0</v>
      </c>
      <c r="M718" s="9">
        <v>0</v>
      </c>
      <c r="N718" s="9">
        <v>0</v>
      </c>
      <c r="Q718" s="28">
        <f>_xlfn.XLOOKUP(A718,'[1]Coney Island Sites-Sandy Work C'!$B:$B,'[1]Coney Island Sites-Sandy Work C'!$M:$M,0)</f>
        <v>0</v>
      </c>
      <c r="R718" s="33">
        <f>_xlfn.XLOOKUP(A718,'[1]Coney Island Sites-Sandy Work C'!$B:$B,'[1]Coney Island Sites-Sandy Work C'!$D:$D,0)</f>
        <v>0</v>
      </c>
      <c r="S718" s="33">
        <f t="shared" si="109"/>
        <v>0</v>
      </c>
      <c r="U718" t="b">
        <f t="shared" si="111"/>
        <v>0</v>
      </c>
      <c r="V718" t="b">
        <f t="shared" si="107"/>
        <v>0</v>
      </c>
      <c r="W718" t="b">
        <f t="shared" si="110"/>
        <v>0</v>
      </c>
      <c r="X718" t="b">
        <f t="shared" si="108"/>
        <v>0</v>
      </c>
      <c r="Y718" t="b">
        <f t="shared" si="112"/>
        <v>0</v>
      </c>
      <c r="AA718" t="b">
        <f t="shared" si="113"/>
        <v>0</v>
      </c>
      <c r="AF718" s="10">
        <v>0</v>
      </c>
      <c r="AG718" s="10">
        <v>0</v>
      </c>
      <c r="AH718" s="10">
        <v>0</v>
      </c>
      <c r="AI718" s="10">
        <v>0</v>
      </c>
      <c r="AJ718" s="10">
        <v>0</v>
      </c>
      <c r="AK718" s="10">
        <v>0</v>
      </c>
    </row>
    <row r="719" spans="1:37" hidden="1" outlineLevel="1" x14ac:dyDescent="0.35">
      <c r="A719" s="22">
        <v>0</v>
      </c>
      <c r="B719" s="19" t="s">
        <v>790</v>
      </c>
      <c r="C719" s="19" t="s">
        <v>503</v>
      </c>
      <c r="D719" s="8" t="s">
        <v>101</v>
      </c>
      <c r="E719" s="9">
        <v>1</v>
      </c>
      <c r="F719" s="8" t="s">
        <v>24</v>
      </c>
      <c r="G719" s="9">
        <v>49.825000000000003</v>
      </c>
      <c r="H719" s="9">
        <v>0</v>
      </c>
      <c r="I719" s="10">
        <v>5000</v>
      </c>
      <c r="K719" s="10">
        <v>0</v>
      </c>
      <c r="L719" s="10">
        <v>0</v>
      </c>
      <c r="M719" s="9">
        <v>0</v>
      </c>
      <c r="N719" s="9">
        <v>0</v>
      </c>
      <c r="Q719" s="28">
        <f>_xlfn.XLOOKUP(A719,'[1]Coney Island Sites-Sandy Work C'!$B:$B,'[1]Coney Island Sites-Sandy Work C'!$M:$M,0)</f>
        <v>0</v>
      </c>
      <c r="R719" s="33">
        <f>_xlfn.XLOOKUP(A719,'[1]Coney Island Sites-Sandy Work C'!$B:$B,'[1]Coney Island Sites-Sandy Work C'!$D:$D,0)</f>
        <v>0</v>
      </c>
      <c r="S719" s="33">
        <f t="shared" si="109"/>
        <v>0</v>
      </c>
      <c r="U719" t="b">
        <f t="shared" si="111"/>
        <v>0</v>
      </c>
      <c r="V719" t="b">
        <f t="shared" si="107"/>
        <v>0</v>
      </c>
      <c r="W719" t="b">
        <f t="shared" si="110"/>
        <v>0</v>
      </c>
      <c r="X719" t="b">
        <f t="shared" si="108"/>
        <v>0</v>
      </c>
      <c r="Y719" t="b">
        <f t="shared" si="112"/>
        <v>0</v>
      </c>
      <c r="AA719" t="b">
        <f t="shared" si="113"/>
        <v>0</v>
      </c>
      <c r="AF719" s="10">
        <v>0</v>
      </c>
      <c r="AG719" s="10">
        <v>0</v>
      </c>
      <c r="AH719" s="10">
        <v>0</v>
      </c>
      <c r="AI719" s="10">
        <v>0</v>
      </c>
      <c r="AJ719" s="10">
        <v>0</v>
      </c>
      <c r="AK719" s="10">
        <v>0</v>
      </c>
    </row>
    <row r="720" spans="1:37" hidden="1" collapsed="1" x14ac:dyDescent="0.35">
      <c r="A720" s="20">
        <v>0</v>
      </c>
      <c r="B720" s="17" t="s">
        <v>790</v>
      </c>
      <c r="C720" s="17" t="s">
        <v>505</v>
      </c>
      <c r="D720" s="4" t="s">
        <v>506</v>
      </c>
      <c r="E720" s="3">
        <v>148</v>
      </c>
      <c r="F720" s="4" t="s">
        <v>24</v>
      </c>
      <c r="G720" s="3">
        <v>96</v>
      </c>
      <c r="H720" s="3">
        <v>1.541666666666667</v>
      </c>
      <c r="I720" s="2">
        <v>9888.9599999999991</v>
      </c>
      <c r="J720" s="40" t="e">
        <f>K720/N720</f>
        <v>#DIV/0!</v>
      </c>
      <c r="K720" s="2">
        <v>0</v>
      </c>
      <c r="L720" s="2">
        <v>0</v>
      </c>
      <c r="M720" s="3">
        <v>0</v>
      </c>
      <c r="N720" s="3">
        <v>0</v>
      </c>
      <c r="Q720" s="24">
        <f>_xlfn.XLOOKUP(A720,'[1]Coney Island Sites-Sandy Work C'!$B:$B,'[1]Coney Island Sites-Sandy Work C'!$M:$M,0)</f>
        <v>0</v>
      </c>
      <c r="R720" s="31">
        <f>_xlfn.XLOOKUP(A720,'[1]Coney Island Sites-Sandy Work C'!$B:$B,'[1]Coney Island Sites-Sandy Work C'!$D:$D,0)</f>
        <v>0</v>
      </c>
      <c r="S720" s="31">
        <f t="shared" si="109"/>
        <v>0</v>
      </c>
      <c r="U720" t="b">
        <f t="shared" si="111"/>
        <v>0</v>
      </c>
      <c r="V720" t="b">
        <f t="shared" si="107"/>
        <v>0</v>
      </c>
      <c r="W720" t="b">
        <f t="shared" si="110"/>
        <v>0</v>
      </c>
      <c r="X720" t="b">
        <f t="shared" si="108"/>
        <v>0</v>
      </c>
      <c r="Y720" t="b">
        <f t="shared" si="112"/>
        <v>0</v>
      </c>
      <c r="AA720" t="b">
        <f t="shared" si="113"/>
        <v>0</v>
      </c>
      <c r="AF720" s="2">
        <v>9888.9599999999991</v>
      </c>
      <c r="AG720" s="2">
        <v>0</v>
      </c>
      <c r="AH720" s="2">
        <v>0</v>
      </c>
      <c r="AI720" s="2">
        <v>0</v>
      </c>
      <c r="AJ720" s="2">
        <v>0</v>
      </c>
      <c r="AK720" s="2">
        <v>0</v>
      </c>
    </row>
    <row r="721" spans="1:37" hidden="1" outlineLevel="1" x14ac:dyDescent="0.35">
      <c r="A721" s="22">
        <v>0</v>
      </c>
      <c r="B721" s="19" t="s">
        <v>790</v>
      </c>
      <c r="C721" s="19" t="s">
        <v>505</v>
      </c>
      <c r="D721" s="8" t="s">
        <v>95</v>
      </c>
      <c r="E721" s="9">
        <v>11</v>
      </c>
      <c r="F721" s="8" t="s">
        <v>24</v>
      </c>
      <c r="G721" s="9">
        <v>7.1351351351351351</v>
      </c>
      <c r="H721" s="9">
        <v>0</v>
      </c>
      <c r="I721" s="10">
        <v>734.99027027027023</v>
      </c>
      <c r="K721" s="10">
        <v>0</v>
      </c>
      <c r="L721" s="10">
        <v>0</v>
      </c>
      <c r="M721" s="9">
        <v>0</v>
      </c>
      <c r="N721" s="9">
        <v>0</v>
      </c>
      <c r="Q721" s="28">
        <f>_xlfn.XLOOKUP(A721,'[1]Coney Island Sites-Sandy Work C'!$B:$B,'[1]Coney Island Sites-Sandy Work C'!$M:$M,0)</f>
        <v>0</v>
      </c>
      <c r="R721" s="33">
        <f>_xlfn.XLOOKUP(A721,'[1]Coney Island Sites-Sandy Work C'!$B:$B,'[1]Coney Island Sites-Sandy Work C'!$D:$D,0)</f>
        <v>0</v>
      </c>
      <c r="S721" s="33">
        <f t="shared" si="109"/>
        <v>0</v>
      </c>
      <c r="U721" t="b">
        <f t="shared" si="111"/>
        <v>0</v>
      </c>
      <c r="V721" t="b">
        <f t="shared" si="107"/>
        <v>0</v>
      </c>
      <c r="W721" t="b">
        <f t="shared" si="110"/>
        <v>0</v>
      </c>
      <c r="X721" t="b">
        <f t="shared" si="108"/>
        <v>0</v>
      </c>
      <c r="Y721" t="b">
        <f t="shared" si="112"/>
        <v>0</v>
      </c>
      <c r="AA721" t="b">
        <f t="shared" si="113"/>
        <v>0</v>
      </c>
      <c r="AF721" s="10">
        <v>0</v>
      </c>
      <c r="AG721" s="10">
        <v>0</v>
      </c>
      <c r="AH721" s="10">
        <v>0</v>
      </c>
      <c r="AI721" s="10">
        <v>0</v>
      </c>
      <c r="AJ721" s="10">
        <v>0</v>
      </c>
      <c r="AK721" s="10">
        <v>0</v>
      </c>
    </row>
    <row r="722" spans="1:37" hidden="1" outlineLevel="1" x14ac:dyDescent="0.35">
      <c r="A722" s="22">
        <v>0</v>
      </c>
      <c r="B722" s="19" t="s">
        <v>790</v>
      </c>
      <c r="C722" s="19" t="s">
        <v>505</v>
      </c>
      <c r="D722" s="8" t="s">
        <v>98</v>
      </c>
      <c r="E722" s="9">
        <v>137</v>
      </c>
      <c r="F722" s="8" t="s">
        <v>24</v>
      </c>
      <c r="G722" s="9">
        <v>88.86486486486487</v>
      </c>
      <c r="H722" s="9">
        <v>0</v>
      </c>
      <c r="I722" s="10">
        <v>9153.969729729728</v>
      </c>
      <c r="K722" s="10">
        <v>0</v>
      </c>
      <c r="L722" s="10">
        <v>0</v>
      </c>
      <c r="M722" s="9">
        <v>0</v>
      </c>
      <c r="N722" s="9">
        <v>0</v>
      </c>
      <c r="Q722" s="28">
        <f>_xlfn.XLOOKUP(A722,'[1]Coney Island Sites-Sandy Work C'!$B:$B,'[1]Coney Island Sites-Sandy Work C'!$M:$M,0)</f>
        <v>0</v>
      </c>
      <c r="R722" s="33">
        <f>_xlfn.XLOOKUP(A722,'[1]Coney Island Sites-Sandy Work C'!$B:$B,'[1]Coney Island Sites-Sandy Work C'!$D:$D,0)</f>
        <v>0</v>
      </c>
      <c r="S722" s="33">
        <f t="shared" si="109"/>
        <v>0</v>
      </c>
      <c r="U722" t="b">
        <f t="shared" si="111"/>
        <v>0</v>
      </c>
      <c r="V722" t="b">
        <f t="shared" si="107"/>
        <v>0</v>
      </c>
      <c r="W722" t="b">
        <f t="shared" si="110"/>
        <v>0</v>
      </c>
      <c r="X722" t="b">
        <f t="shared" si="108"/>
        <v>0</v>
      </c>
      <c r="Y722" t="b">
        <f t="shared" si="112"/>
        <v>0</v>
      </c>
      <c r="AA722" t="b">
        <f t="shared" si="113"/>
        <v>0</v>
      </c>
      <c r="AF722" s="10">
        <v>0</v>
      </c>
      <c r="AG722" s="10">
        <v>0</v>
      </c>
      <c r="AH722" s="10">
        <v>0</v>
      </c>
      <c r="AI722" s="10">
        <v>0</v>
      </c>
      <c r="AJ722" s="10">
        <v>0</v>
      </c>
      <c r="AK722" s="10">
        <v>0</v>
      </c>
    </row>
    <row r="723" spans="1:37" hidden="1" collapsed="1" x14ac:dyDescent="0.35">
      <c r="A723" s="21">
        <v>0</v>
      </c>
      <c r="B723" s="18" t="s">
        <v>790</v>
      </c>
      <c r="C723" s="18" t="s">
        <v>507</v>
      </c>
      <c r="D723" s="5" t="s">
        <v>508</v>
      </c>
      <c r="E723" s="6">
        <v>2</v>
      </c>
      <c r="F723" s="5" t="s">
        <v>24</v>
      </c>
      <c r="G723" s="6">
        <v>32</v>
      </c>
      <c r="H723" s="6">
        <v>6.25E-2</v>
      </c>
      <c r="I723" s="7">
        <v>3296.32</v>
      </c>
      <c r="J723" s="40" t="e">
        <f>K723/N723</f>
        <v>#DIV/0!</v>
      </c>
      <c r="K723" s="7">
        <v>0</v>
      </c>
      <c r="L723" s="7">
        <v>0</v>
      </c>
      <c r="M723" s="6">
        <v>0</v>
      </c>
      <c r="N723" s="6">
        <v>0</v>
      </c>
      <c r="Q723" s="27">
        <f>_xlfn.XLOOKUP(A723,'[1]Coney Island Sites-Sandy Work C'!$B:$B,'[1]Coney Island Sites-Sandy Work C'!$M:$M,0)</f>
        <v>0</v>
      </c>
      <c r="R723" s="32">
        <f>_xlfn.XLOOKUP(A723,'[1]Coney Island Sites-Sandy Work C'!$B:$B,'[1]Coney Island Sites-Sandy Work C'!$D:$D,0)</f>
        <v>0</v>
      </c>
      <c r="S723" s="32">
        <f t="shared" si="109"/>
        <v>0</v>
      </c>
      <c r="U723" t="b">
        <f t="shared" si="111"/>
        <v>0</v>
      </c>
      <c r="V723" t="b">
        <f t="shared" si="107"/>
        <v>0</v>
      </c>
      <c r="W723" t="b">
        <f t="shared" si="110"/>
        <v>0</v>
      </c>
      <c r="X723" t="b">
        <f t="shared" si="108"/>
        <v>0</v>
      </c>
      <c r="Y723" t="b">
        <f t="shared" si="112"/>
        <v>0</v>
      </c>
      <c r="AA723" t="b">
        <f t="shared" si="113"/>
        <v>0</v>
      </c>
      <c r="AF723" s="7">
        <v>3296.32</v>
      </c>
      <c r="AG723" s="7">
        <v>0</v>
      </c>
      <c r="AH723" s="7">
        <v>0</v>
      </c>
      <c r="AI723" s="7">
        <v>0</v>
      </c>
      <c r="AJ723" s="7">
        <v>0</v>
      </c>
      <c r="AK723" s="7">
        <v>0</v>
      </c>
    </row>
    <row r="724" spans="1:37" hidden="1" outlineLevel="1" x14ac:dyDescent="0.35">
      <c r="A724" s="22">
        <v>0</v>
      </c>
      <c r="B724" s="19" t="s">
        <v>790</v>
      </c>
      <c r="C724" s="19" t="s">
        <v>507</v>
      </c>
      <c r="D724" s="8" t="s">
        <v>97</v>
      </c>
      <c r="E724" s="9">
        <v>2</v>
      </c>
      <c r="F724" s="8" t="s">
        <v>24</v>
      </c>
      <c r="G724" s="9">
        <v>32</v>
      </c>
      <c r="H724" s="9">
        <v>0</v>
      </c>
      <c r="I724" s="10">
        <v>3296.32</v>
      </c>
      <c r="K724" s="10">
        <v>0</v>
      </c>
      <c r="L724" s="10">
        <v>0</v>
      </c>
      <c r="M724" s="9">
        <v>0</v>
      </c>
      <c r="N724" s="9">
        <v>0</v>
      </c>
      <c r="Q724" s="28">
        <f>_xlfn.XLOOKUP(A724,'[1]Coney Island Sites-Sandy Work C'!$B:$B,'[1]Coney Island Sites-Sandy Work C'!$M:$M,0)</f>
        <v>0</v>
      </c>
      <c r="R724" s="33">
        <f>_xlfn.XLOOKUP(A724,'[1]Coney Island Sites-Sandy Work C'!$B:$B,'[1]Coney Island Sites-Sandy Work C'!$D:$D,0)</f>
        <v>0</v>
      </c>
      <c r="S724" s="33">
        <f t="shared" si="109"/>
        <v>0</v>
      </c>
      <c r="U724" t="b">
        <f t="shared" si="111"/>
        <v>0</v>
      </c>
      <c r="V724" t="b">
        <f t="shared" si="107"/>
        <v>0</v>
      </c>
      <c r="W724" t="b">
        <f t="shared" si="110"/>
        <v>0</v>
      </c>
      <c r="X724" t="b">
        <f t="shared" si="108"/>
        <v>0</v>
      </c>
      <c r="Y724" t="b">
        <f t="shared" si="112"/>
        <v>0</v>
      </c>
      <c r="AA724" t="b">
        <f t="shared" si="113"/>
        <v>0</v>
      </c>
      <c r="AF724" s="10">
        <v>0</v>
      </c>
      <c r="AG724" s="10">
        <v>0</v>
      </c>
      <c r="AH724" s="10">
        <v>0</v>
      </c>
      <c r="AI724" s="10">
        <v>0</v>
      </c>
      <c r="AJ724" s="10">
        <v>0</v>
      </c>
      <c r="AK724" s="10">
        <v>0</v>
      </c>
    </row>
    <row r="725" spans="1:37" hidden="1" collapsed="1" x14ac:dyDescent="0.35">
      <c r="A725" s="20">
        <v>0</v>
      </c>
      <c r="B725" s="17" t="s">
        <v>791</v>
      </c>
      <c r="C725" s="17" t="s">
        <v>509</v>
      </c>
      <c r="D725" s="4" t="s">
        <v>510</v>
      </c>
      <c r="E725" s="3">
        <v>0</v>
      </c>
      <c r="F725" s="42" t="s">
        <v>60</v>
      </c>
      <c r="G725" s="3">
        <v>0</v>
      </c>
      <c r="H725" s="3">
        <v>1</v>
      </c>
      <c r="I725" s="2">
        <v>116000</v>
      </c>
      <c r="K725" s="2">
        <v>90644.5</v>
      </c>
      <c r="L725" s="2">
        <v>114830</v>
      </c>
      <c r="M725" s="3">
        <v>0</v>
      </c>
      <c r="N725" s="3">
        <v>0</v>
      </c>
      <c r="Q725" s="24">
        <f>_xlfn.XLOOKUP(A725,'[1]Coney Island Sites-Sandy Work C'!$B:$B,'[1]Coney Island Sites-Sandy Work C'!$M:$M,0)</f>
        <v>0</v>
      </c>
      <c r="R725" s="31">
        <f>_xlfn.XLOOKUP(A725,'[1]Coney Island Sites-Sandy Work C'!$B:$B,'[1]Coney Island Sites-Sandy Work C'!$D:$D,0)</f>
        <v>0</v>
      </c>
      <c r="S725" s="31">
        <f t="shared" si="109"/>
        <v>0</v>
      </c>
      <c r="U725" t="b">
        <f t="shared" si="111"/>
        <v>0</v>
      </c>
      <c r="V725" t="e">
        <f t="shared" si="107"/>
        <v>#DIV/0!</v>
      </c>
      <c r="W725" t="e">
        <f t="shared" si="110"/>
        <v>#DIV/0!</v>
      </c>
      <c r="X725" t="b">
        <f t="shared" si="108"/>
        <v>1</v>
      </c>
      <c r="Y725" t="b">
        <f t="shared" si="112"/>
        <v>0</v>
      </c>
      <c r="AA725" t="b">
        <f t="shared" si="113"/>
        <v>0</v>
      </c>
      <c r="AF725" s="2">
        <v>0</v>
      </c>
      <c r="AG725" s="2">
        <v>116000</v>
      </c>
      <c r="AH725" s="2">
        <v>0</v>
      </c>
      <c r="AI725" s="2">
        <v>0</v>
      </c>
      <c r="AJ725" s="2">
        <v>0</v>
      </c>
      <c r="AK725" s="2">
        <v>0</v>
      </c>
    </row>
    <row r="726" spans="1:37" hidden="1" x14ac:dyDescent="0.35">
      <c r="A726" s="21">
        <v>0</v>
      </c>
      <c r="B726" s="18" t="s">
        <v>790</v>
      </c>
      <c r="C726" s="18" t="s">
        <v>511</v>
      </c>
      <c r="D726" s="5" t="s">
        <v>512</v>
      </c>
      <c r="E726" s="6">
        <v>637.20000000000005</v>
      </c>
      <c r="F726" s="5" t="s">
        <v>136</v>
      </c>
      <c r="G726" s="6">
        <v>0</v>
      </c>
      <c r="H726" s="6">
        <v>1</v>
      </c>
      <c r="I726" s="7">
        <v>12744</v>
      </c>
      <c r="K726" s="7">
        <v>0</v>
      </c>
      <c r="L726" s="7">
        <v>0</v>
      </c>
      <c r="M726" s="6">
        <v>0</v>
      </c>
      <c r="N726" s="6">
        <v>0</v>
      </c>
      <c r="Q726" s="27">
        <f>_xlfn.XLOOKUP(A726,'[1]Coney Island Sites-Sandy Work C'!$B:$B,'[1]Coney Island Sites-Sandy Work C'!$M:$M,0)</f>
        <v>0</v>
      </c>
      <c r="R726" s="32">
        <f>_xlfn.XLOOKUP(A726,'[1]Coney Island Sites-Sandy Work C'!$B:$B,'[1]Coney Island Sites-Sandy Work C'!$D:$D,0)</f>
        <v>0</v>
      </c>
      <c r="S726" s="32">
        <f t="shared" si="109"/>
        <v>0</v>
      </c>
      <c r="U726" t="b">
        <f t="shared" si="111"/>
        <v>0</v>
      </c>
      <c r="V726" t="b">
        <f t="shared" si="107"/>
        <v>0</v>
      </c>
      <c r="W726" t="b">
        <f t="shared" si="110"/>
        <v>0</v>
      </c>
      <c r="X726" t="b">
        <f t="shared" si="108"/>
        <v>0</v>
      </c>
      <c r="Y726" t="b">
        <f t="shared" si="112"/>
        <v>0</v>
      </c>
      <c r="AA726" t="b">
        <f t="shared" si="113"/>
        <v>0</v>
      </c>
      <c r="AF726" s="7">
        <v>0</v>
      </c>
      <c r="AG726" s="7">
        <v>0</v>
      </c>
      <c r="AH726" s="7">
        <v>0</v>
      </c>
      <c r="AI726" s="7">
        <v>12744</v>
      </c>
      <c r="AJ726" s="7">
        <v>0</v>
      </c>
      <c r="AK726" s="7">
        <v>0</v>
      </c>
    </row>
    <row r="727" spans="1:37" hidden="1" x14ac:dyDescent="0.35">
      <c r="A727" s="20">
        <v>0</v>
      </c>
      <c r="B727" s="17" t="s">
        <v>790</v>
      </c>
      <c r="C727" s="17" t="s">
        <v>513</v>
      </c>
      <c r="D727" s="4" t="s">
        <v>514</v>
      </c>
      <c r="E727" s="3">
        <v>8681</v>
      </c>
      <c r="F727" s="4" t="s">
        <v>136</v>
      </c>
      <c r="G727" s="3">
        <v>0</v>
      </c>
      <c r="H727" s="3">
        <v>1</v>
      </c>
      <c r="I727" s="2">
        <v>173620</v>
      </c>
      <c r="K727" s="2">
        <v>0</v>
      </c>
      <c r="L727" s="2">
        <v>0</v>
      </c>
      <c r="M727" s="3">
        <v>0</v>
      </c>
      <c r="N727" s="3">
        <v>0</v>
      </c>
      <c r="Q727" s="24">
        <f>_xlfn.XLOOKUP(A727,'[1]Coney Island Sites-Sandy Work C'!$B:$B,'[1]Coney Island Sites-Sandy Work C'!$M:$M,0)</f>
        <v>0</v>
      </c>
      <c r="R727" s="31">
        <f>_xlfn.XLOOKUP(A727,'[1]Coney Island Sites-Sandy Work C'!$B:$B,'[1]Coney Island Sites-Sandy Work C'!$D:$D,0)</f>
        <v>0</v>
      </c>
      <c r="S727" s="31">
        <f t="shared" si="109"/>
        <v>0</v>
      </c>
      <c r="U727" t="b">
        <f t="shared" si="111"/>
        <v>0</v>
      </c>
      <c r="V727" t="b">
        <f t="shared" si="107"/>
        <v>0</v>
      </c>
      <c r="W727" t="b">
        <f t="shared" si="110"/>
        <v>0</v>
      </c>
      <c r="X727" t="b">
        <f t="shared" si="108"/>
        <v>0</v>
      </c>
      <c r="Y727" t="b">
        <f t="shared" si="112"/>
        <v>0</v>
      </c>
      <c r="AA727" t="b">
        <f t="shared" si="113"/>
        <v>0</v>
      </c>
      <c r="AF727" s="2">
        <v>0</v>
      </c>
      <c r="AG727" s="2">
        <v>0</v>
      </c>
      <c r="AH727" s="2">
        <v>0</v>
      </c>
      <c r="AI727" s="2">
        <v>173620</v>
      </c>
      <c r="AJ727" s="2">
        <v>0</v>
      </c>
      <c r="AK727" s="2">
        <v>0</v>
      </c>
    </row>
    <row r="728" spans="1:37" hidden="1" x14ac:dyDescent="0.35">
      <c r="A728" s="21">
        <v>0</v>
      </c>
      <c r="B728" s="18" t="s">
        <v>787</v>
      </c>
      <c r="C728" s="18" t="s">
        <v>515</v>
      </c>
      <c r="D728" s="5" t="s">
        <v>516</v>
      </c>
      <c r="E728" s="6">
        <v>1</v>
      </c>
      <c r="F728" s="5" t="s">
        <v>75</v>
      </c>
      <c r="G728" s="6">
        <v>0</v>
      </c>
      <c r="H728" s="6">
        <v>1</v>
      </c>
      <c r="I728" s="7">
        <v>1825933.66</v>
      </c>
      <c r="K728" s="7">
        <v>1219605.8500000001</v>
      </c>
      <c r="L728" s="7">
        <v>1622004.33</v>
      </c>
      <c r="M728" s="6">
        <v>0</v>
      </c>
      <c r="N728" s="6">
        <v>0</v>
      </c>
      <c r="Q728" s="27">
        <f>_xlfn.XLOOKUP(A728,'[1]Coney Island Sites-Sandy Work C'!$B:$B,'[1]Coney Island Sites-Sandy Work C'!$M:$M,0)</f>
        <v>0</v>
      </c>
      <c r="R728" s="32">
        <f>_xlfn.XLOOKUP(A728,'[1]Coney Island Sites-Sandy Work C'!$B:$B,'[1]Coney Island Sites-Sandy Work C'!$D:$D,0)</f>
        <v>0</v>
      </c>
      <c r="S728" s="32">
        <f t="shared" si="109"/>
        <v>0</v>
      </c>
      <c r="U728" t="b">
        <f t="shared" si="111"/>
        <v>0</v>
      </c>
      <c r="V728" t="b">
        <f t="shared" si="107"/>
        <v>1</v>
      </c>
      <c r="W728" t="b">
        <f t="shared" si="110"/>
        <v>1</v>
      </c>
      <c r="X728" t="b">
        <f t="shared" si="108"/>
        <v>1</v>
      </c>
      <c r="Y728" t="b">
        <f t="shared" si="112"/>
        <v>0</v>
      </c>
      <c r="AA728" t="b">
        <f t="shared" si="113"/>
        <v>0</v>
      </c>
      <c r="AF728" s="7">
        <v>0</v>
      </c>
      <c r="AG728" s="7">
        <v>110399</v>
      </c>
      <c r="AH728" s="7">
        <v>1715534.66</v>
      </c>
      <c r="AI728" s="7">
        <v>0</v>
      </c>
      <c r="AJ728" s="7">
        <v>0</v>
      </c>
      <c r="AK728" s="7">
        <v>0</v>
      </c>
    </row>
    <row r="729" spans="1:37" hidden="1" x14ac:dyDescent="0.35">
      <c r="A729" s="20">
        <v>0</v>
      </c>
      <c r="B729" s="17" t="s">
        <v>787</v>
      </c>
      <c r="C729" s="17" t="s">
        <v>517</v>
      </c>
      <c r="D729" s="4" t="s">
        <v>518</v>
      </c>
      <c r="E729" s="3">
        <v>1</v>
      </c>
      <c r="F729" s="4" t="s">
        <v>75</v>
      </c>
      <c r="G729" s="3">
        <v>0</v>
      </c>
      <c r="H729" s="3">
        <v>1</v>
      </c>
      <c r="I729" s="2">
        <v>55850</v>
      </c>
      <c r="K729" s="2">
        <v>38820</v>
      </c>
      <c r="L729" s="2">
        <v>77640</v>
      </c>
      <c r="M729" s="3">
        <v>0</v>
      </c>
      <c r="N729" s="3">
        <v>0</v>
      </c>
      <c r="Q729" s="24">
        <f>_xlfn.XLOOKUP(A729,'[1]Coney Island Sites-Sandy Work C'!$B:$B,'[1]Coney Island Sites-Sandy Work C'!$M:$M,0)</f>
        <v>0</v>
      </c>
      <c r="R729" s="31">
        <f>_xlfn.XLOOKUP(A729,'[1]Coney Island Sites-Sandy Work C'!$B:$B,'[1]Coney Island Sites-Sandy Work C'!$D:$D,0)</f>
        <v>0</v>
      </c>
      <c r="S729" s="31">
        <f t="shared" si="109"/>
        <v>0</v>
      </c>
      <c r="U729" t="b">
        <f t="shared" si="111"/>
        <v>0</v>
      </c>
      <c r="V729" t="b">
        <f t="shared" si="107"/>
        <v>1</v>
      </c>
      <c r="W729" t="b">
        <f t="shared" si="110"/>
        <v>1</v>
      </c>
      <c r="X729" t="b">
        <f t="shared" si="108"/>
        <v>1</v>
      </c>
      <c r="Y729" t="b">
        <f t="shared" si="112"/>
        <v>1</v>
      </c>
      <c r="AA729" t="b">
        <f t="shared" si="113"/>
        <v>0</v>
      </c>
      <c r="AF729" s="2">
        <v>0</v>
      </c>
      <c r="AG729" s="2">
        <v>55850</v>
      </c>
      <c r="AH729" s="2">
        <v>0</v>
      </c>
      <c r="AI729" s="2">
        <v>0</v>
      </c>
      <c r="AJ729" s="2">
        <v>0</v>
      </c>
      <c r="AK729" s="2">
        <v>0</v>
      </c>
    </row>
    <row r="730" spans="1:37" hidden="1" x14ac:dyDescent="0.35">
      <c r="A730" s="21">
        <v>0</v>
      </c>
      <c r="B730" s="18" t="s">
        <v>787</v>
      </c>
      <c r="C730" s="18" t="s">
        <v>519</v>
      </c>
      <c r="D730" s="5" t="s">
        <v>520</v>
      </c>
      <c r="E730" s="6">
        <v>16</v>
      </c>
      <c r="F730" s="5" t="s">
        <v>521</v>
      </c>
      <c r="G730" s="6">
        <v>0</v>
      </c>
      <c r="H730" s="6">
        <v>1</v>
      </c>
      <c r="I730" s="7">
        <v>19560</v>
      </c>
      <c r="K730" s="7">
        <v>0</v>
      </c>
      <c r="L730" s="7">
        <v>0</v>
      </c>
      <c r="M730" s="6">
        <v>0</v>
      </c>
      <c r="N730" s="6">
        <v>0</v>
      </c>
      <c r="Q730" s="27">
        <f>_xlfn.XLOOKUP(A730,'[1]Coney Island Sites-Sandy Work C'!$B:$B,'[1]Coney Island Sites-Sandy Work C'!$M:$M,0)</f>
        <v>0</v>
      </c>
      <c r="R730" s="32">
        <f>_xlfn.XLOOKUP(A730,'[1]Coney Island Sites-Sandy Work C'!$B:$B,'[1]Coney Island Sites-Sandy Work C'!$D:$D,0)</f>
        <v>0</v>
      </c>
      <c r="S730" s="32">
        <f t="shared" si="109"/>
        <v>0</v>
      </c>
      <c r="U730" t="b">
        <f t="shared" si="111"/>
        <v>0</v>
      </c>
      <c r="V730" t="b">
        <f t="shared" si="107"/>
        <v>0</v>
      </c>
      <c r="W730" t="b">
        <f t="shared" si="110"/>
        <v>0</v>
      </c>
      <c r="X730" t="b">
        <f t="shared" si="108"/>
        <v>0</v>
      </c>
      <c r="Y730" t="b">
        <f t="shared" si="112"/>
        <v>0</v>
      </c>
      <c r="AA730" t="b">
        <f t="shared" si="113"/>
        <v>0</v>
      </c>
      <c r="AF730" s="7">
        <v>0</v>
      </c>
      <c r="AG730" s="7">
        <v>0</v>
      </c>
      <c r="AH730" s="7">
        <v>0</v>
      </c>
      <c r="AI730" s="7">
        <v>19560</v>
      </c>
      <c r="AJ730" s="7">
        <v>0</v>
      </c>
      <c r="AK730" s="7">
        <v>0</v>
      </c>
    </row>
    <row r="731" spans="1:37" hidden="1" x14ac:dyDescent="0.35">
      <c r="A731" s="20">
        <v>0</v>
      </c>
      <c r="B731" s="17" t="s">
        <v>787</v>
      </c>
      <c r="C731" s="17" t="s">
        <v>522</v>
      </c>
      <c r="D731" s="4" t="s">
        <v>523</v>
      </c>
      <c r="E731" s="3">
        <v>16</v>
      </c>
      <c r="F731" s="4" t="s">
        <v>181</v>
      </c>
      <c r="G731" s="3">
        <v>48</v>
      </c>
      <c r="H731" s="3">
        <v>0.33333333333333331</v>
      </c>
      <c r="I731" s="2">
        <v>4800</v>
      </c>
      <c r="J731" s="40" t="e">
        <f>K731/N731</f>
        <v>#DIV/0!</v>
      </c>
      <c r="K731" s="2">
        <v>0</v>
      </c>
      <c r="L731" s="2">
        <v>0</v>
      </c>
      <c r="M731" s="3">
        <v>0</v>
      </c>
      <c r="N731" s="3">
        <v>0</v>
      </c>
      <c r="Q731" s="24">
        <f>_xlfn.XLOOKUP(A731,'[1]Coney Island Sites-Sandy Work C'!$B:$B,'[1]Coney Island Sites-Sandy Work C'!$M:$M,0)</f>
        <v>0</v>
      </c>
      <c r="R731" s="31">
        <f>_xlfn.XLOOKUP(A731,'[1]Coney Island Sites-Sandy Work C'!$B:$B,'[1]Coney Island Sites-Sandy Work C'!$D:$D,0)</f>
        <v>0</v>
      </c>
      <c r="S731" s="31">
        <f t="shared" si="109"/>
        <v>0</v>
      </c>
      <c r="U731" t="b">
        <f t="shared" si="111"/>
        <v>0</v>
      </c>
      <c r="V731" t="b">
        <f t="shared" si="107"/>
        <v>0</v>
      </c>
      <c r="W731" t="b">
        <f t="shared" si="110"/>
        <v>0</v>
      </c>
      <c r="X731" t="b">
        <f t="shared" si="108"/>
        <v>0</v>
      </c>
      <c r="Y731" t="b">
        <f t="shared" si="112"/>
        <v>0</v>
      </c>
      <c r="AA731" t="b">
        <f t="shared" si="113"/>
        <v>0</v>
      </c>
      <c r="AF731" s="2">
        <v>4800</v>
      </c>
      <c r="AG731" s="2">
        <v>0</v>
      </c>
      <c r="AH731" s="2">
        <v>0</v>
      </c>
      <c r="AI731" s="2">
        <v>0</v>
      </c>
      <c r="AJ731" s="2">
        <v>0</v>
      </c>
      <c r="AK731" s="2">
        <v>0</v>
      </c>
    </row>
    <row r="732" spans="1:37" hidden="1" x14ac:dyDescent="0.35">
      <c r="A732" s="21">
        <v>0</v>
      </c>
      <c r="B732" s="18">
        <v>0</v>
      </c>
      <c r="C732" s="18" t="s">
        <v>524</v>
      </c>
      <c r="D732" s="5" t="s">
        <v>525</v>
      </c>
      <c r="E732" s="6">
        <v>0</v>
      </c>
      <c r="F732" s="5" t="s">
        <v>24</v>
      </c>
      <c r="G732" s="6">
        <v>0</v>
      </c>
      <c r="H732" s="6">
        <v>1</v>
      </c>
      <c r="I732" s="7">
        <v>0</v>
      </c>
      <c r="K732" s="7">
        <v>0</v>
      </c>
      <c r="L732" s="7">
        <v>0</v>
      </c>
      <c r="M732" s="6">
        <v>0</v>
      </c>
      <c r="N732" s="6">
        <v>0</v>
      </c>
      <c r="Q732" s="27">
        <f>_xlfn.XLOOKUP(A732,'[1]Coney Island Sites-Sandy Work C'!$B:$B,'[1]Coney Island Sites-Sandy Work C'!$M:$M,0)</f>
        <v>0</v>
      </c>
      <c r="R732" s="32">
        <f>_xlfn.XLOOKUP(A732,'[1]Coney Island Sites-Sandy Work C'!$B:$B,'[1]Coney Island Sites-Sandy Work C'!$D:$D,0)</f>
        <v>0</v>
      </c>
      <c r="S732" s="32">
        <f t="shared" si="109"/>
        <v>0</v>
      </c>
      <c r="U732" t="b">
        <f t="shared" si="111"/>
        <v>0</v>
      </c>
      <c r="V732" t="e">
        <f t="shared" si="107"/>
        <v>#DIV/0!</v>
      </c>
      <c r="W732" t="e">
        <f t="shared" si="110"/>
        <v>#DIV/0!</v>
      </c>
      <c r="X732" t="e">
        <f t="shared" si="108"/>
        <v>#DIV/0!</v>
      </c>
      <c r="Y732" t="b">
        <f t="shared" si="112"/>
        <v>0</v>
      </c>
      <c r="AA732" t="b">
        <f t="shared" si="113"/>
        <v>0</v>
      </c>
      <c r="AF732" s="7">
        <v>0</v>
      </c>
      <c r="AG732" s="7">
        <v>0</v>
      </c>
      <c r="AH732" s="7">
        <v>0</v>
      </c>
      <c r="AI732" s="7">
        <v>0</v>
      </c>
      <c r="AJ732" s="7">
        <v>0</v>
      </c>
      <c r="AK732" s="7">
        <v>0</v>
      </c>
    </row>
    <row r="733" spans="1:37" hidden="1" x14ac:dyDescent="0.35">
      <c r="A733" s="20">
        <v>0</v>
      </c>
      <c r="B733" s="17" t="s">
        <v>787</v>
      </c>
      <c r="C733" s="17" t="s">
        <v>526</v>
      </c>
      <c r="D733" s="4" t="s">
        <v>527</v>
      </c>
      <c r="E733" s="3">
        <v>180</v>
      </c>
      <c r="F733" s="4" t="s">
        <v>181</v>
      </c>
      <c r="G733" s="3">
        <v>440</v>
      </c>
      <c r="H733" s="3">
        <v>0.40909090909090912</v>
      </c>
      <c r="I733" s="2">
        <v>44000</v>
      </c>
      <c r="J733" s="40" t="e">
        <f>K733/N733</f>
        <v>#DIV/0!</v>
      </c>
      <c r="K733" s="2">
        <v>0</v>
      </c>
      <c r="L733" s="2">
        <v>0</v>
      </c>
      <c r="M733" s="3">
        <v>0</v>
      </c>
      <c r="N733" s="3">
        <v>0</v>
      </c>
      <c r="Q733" s="24">
        <f>_xlfn.XLOOKUP(A733,'[1]Coney Island Sites-Sandy Work C'!$B:$B,'[1]Coney Island Sites-Sandy Work C'!$M:$M,0)</f>
        <v>0</v>
      </c>
      <c r="R733" s="31">
        <f>_xlfn.XLOOKUP(A733,'[1]Coney Island Sites-Sandy Work C'!$B:$B,'[1]Coney Island Sites-Sandy Work C'!$D:$D,0)</f>
        <v>0</v>
      </c>
      <c r="S733" s="31">
        <f t="shared" si="109"/>
        <v>0</v>
      </c>
      <c r="U733" t="b">
        <f t="shared" si="111"/>
        <v>0</v>
      </c>
      <c r="V733" t="b">
        <f t="shared" si="107"/>
        <v>0</v>
      </c>
      <c r="W733" t="b">
        <f t="shared" si="110"/>
        <v>0</v>
      </c>
      <c r="X733" t="b">
        <f t="shared" si="108"/>
        <v>0</v>
      </c>
      <c r="Y733" t="b">
        <f t="shared" si="112"/>
        <v>0</v>
      </c>
      <c r="AA733" t="b">
        <f t="shared" si="113"/>
        <v>0</v>
      </c>
      <c r="AF733" s="2">
        <v>44000</v>
      </c>
      <c r="AG733" s="2">
        <v>0</v>
      </c>
      <c r="AH733" s="2">
        <v>0</v>
      </c>
      <c r="AI733" s="2">
        <v>0</v>
      </c>
      <c r="AJ733" s="2">
        <v>0</v>
      </c>
      <c r="AK733" s="2">
        <v>0</v>
      </c>
    </row>
    <row r="734" spans="1:37" hidden="1" x14ac:dyDescent="0.35">
      <c r="A734" s="21">
        <v>0</v>
      </c>
      <c r="B734" s="18" t="s">
        <v>787</v>
      </c>
      <c r="C734" s="18" t="s">
        <v>528</v>
      </c>
      <c r="D734" s="5" t="s">
        <v>529</v>
      </c>
      <c r="E734" s="6">
        <v>60</v>
      </c>
      <c r="F734" s="5" t="s">
        <v>181</v>
      </c>
      <c r="G734" s="6">
        <v>0</v>
      </c>
      <c r="H734" s="6">
        <v>1</v>
      </c>
      <c r="I734" s="7">
        <v>6000</v>
      </c>
      <c r="K734" s="7">
        <v>0</v>
      </c>
      <c r="L734" s="7">
        <v>0</v>
      </c>
      <c r="M734" s="6">
        <v>0</v>
      </c>
      <c r="N734" s="6">
        <v>0</v>
      </c>
      <c r="Q734" s="27">
        <f>_xlfn.XLOOKUP(A734,'[1]Coney Island Sites-Sandy Work C'!$B:$B,'[1]Coney Island Sites-Sandy Work C'!$M:$M,0)</f>
        <v>0</v>
      </c>
      <c r="R734" s="32">
        <f>_xlfn.XLOOKUP(A734,'[1]Coney Island Sites-Sandy Work C'!$B:$B,'[1]Coney Island Sites-Sandy Work C'!$D:$D,0)</f>
        <v>0</v>
      </c>
      <c r="S734" s="32">
        <f t="shared" si="109"/>
        <v>0</v>
      </c>
      <c r="U734" t="b">
        <f t="shared" si="111"/>
        <v>0</v>
      </c>
      <c r="V734" t="b">
        <f t="shared" si="107"/>
        <v>0</v>
      </c>
      <c r="W734" t="b">
        <f t="shared" si="110"/>
        <v>0</v>
      </c>
      <c r="X734" t="b">
        <f t="shared" si="108"/>
        <v>0</v>
      </c>
      <c r="Y734" t="b">
        <f t="shared" si="112"/>
        <v>0</v>
      </c>
      <c r="AA734" t="b">
        <f t="shared" si="113"/>
        <v>0</v>
      </c>
      <c r="AF734" s="7">
        <v>0</v>
      </c>
      <c r="AG734" s="7">
        <v>0</v>
      </c>
      <c r="AH734" s="7">
        <v>0</v>
      </c>
      <c r="AI734" s="7">
        <v>0</v>
      </c>
      <c r="AJ734" s="7">
        <v>6000</v>
      </c>
      <c r="AK734" s="7">
        <v>0</v>
      </c>
    </row>
    <row r="735" spans="1:37" hidden="1" x14ac:dyDescent="0.35">
      <c r="A735" s="20">
        <v>0</v>
      </c>
      <c r="B735" s="17" t="s">
        <v>787</v>
      </c>
      <c r="C735" s="17" t="s">
        <v>530</v>
      </c>
      <c r="D735" s="4" t="s">
        <v>531</v>
      </c>
      <c r="E735" s="3">
        <v>400</v>
      </c>
      <c r="F735" s="4" t="s">
        <v>136</v>
      </c>
      <c r="G735" s="3">
        <v>0</v>
      </c>
      <c r="H735" s="3">
        <v>1</v>
      </c>
      <c r="I735" s="2">
        <v>15000</v>
      </c>
      <c r="K735" s="2">
        <v>0</v>
      </c>
      <c r="L735" s="2">
        <v>0</v>
      </c>
      <c r="M735" s="3">
        <v>0</v>
      </c>
      <c r="N735" s="3">
        <v>0</v>
      </c>
      <c r="Q735" s="24">
        <f>_xlfn.XLOOKUP(A735,'[1]Coney Island Sites-Sandy Work C'!$B:$B,'[1]Coney Island Sites-Sandy Work C'!$M:$M,0)</f>
        <v>0</v>
      </c>
      <c r="R735" s="31">
        <f>_xlfn.XLOOKUP(A735,'[1]Coney Island Sites-Sandy Work C'!$B:$B,'[1]Coney Island Sites-Sandy Work C'!$D:$D,0)</f>
        <v>0</v>
      </c>
      <c r="S735" s="31">
        <f t="shared" si="109"/>
        <v>0</v>
      </c>
      <c r="U735" t="b">
        <f t="shared" si="111"/>
        <v>0</v>
      </c>
      <c r="V735" t="b">
        <f t="shared" si="107"/>
        <v>0</v>
      </c>
      <c r="W735" t="b">
        <f t="shared" si="110"/>
        <v>0</v>
      </c>
      <c r="X735" t="b">
        <f t="shared" si="108"/>
        <v>0</v>
      </c>
      <c r="Y735" t="b">
        <f t="shared" si="112"/>
        <v>0</v>
      </c>
      <c r="AA735" t="b">
        <f t="shared" si="113"/>
        <v>0</v>
      </c>
      <c r="AF735" s="2">
        <v>0</v>
      </c>
      <c r="AG735" s="2">
        <v>0</v>
      </c>
      <c r="AH735" s="2">
        <v>15000</v>
      </c>
      <c r="AI735" s="2">
        <v>0</v>
      </c>
      <c r="AJ735" s="2">
        <v>0</v>
      </c>
      <c r="AK735" s="2">
        <v>0</v>
      </c>
    </row>
    <row r="736" spans="1:37" hidden="1" x14ac:dyDescent="0.35">
      <c r="A736" s="21">
        <v>0</v>
      </c>
      <c r="B736" s="18" t="s">
        <v>787</v>
      </c>
      <c r="C736" s="18" t="s">
        <v>532</v>
      </c>
      <c r="D736" s="5" t="s">
        <v>533</v>
      </c>
      <c r="E736" s="6">
        <v>30</v>
      </c>
      <c r="F736" s="5" t="s">
        <v>181</v>
      </c>
      <c r="G736" s="6">
        <v>0</v>
      </c>
      <c r="H736" s="6">
        <v>1</v>
      </c>
      <c r="I736" s="7">
        <v>63528.41</v>
      </c>
      <c r="K736" s="7">
        <v>0</v>
      </c>
      <c r="L736" s="7">
        <v>0</v>
      </c>
      <c r="M736" s="6">
        <v>0</v>
      </c>
      <c r="N736" s="6">
        <v>0</v>
      </c>
      <c r="Q736" s="27">
        <f>_xlfn.XLOOKUP(A736,'[1]Coney Island Sites-Sandy Work C'!$B:$B,'[1]Coney Island Sites-Sandy Work C'!$M:$M,0)</f>
        <v>0</v>
      </c>
      <c r="R736" s="32">
        <f>_xlfn.XLOOKUP(A736,'[1]Coney Island Sites-Sandy Work C'!$B:$B,'[1]Coney Island Sites-Sandy Work C'!$D:$D,0)</f>
        <v>0</v>
      </c>
      <c r="S736" s="32">
        <f t="shared" si="109"/>
        <v>0</v>
      </c>
      <c r="U736" t="b">
        <f t="shared" si="111"/>
        <v>0</v>
      </c>
      <c r="V736" t="b">
        <f t="shared" si="107"/>
        <v>0</v>
      </c>
      <c r="W736" t="b">
        <f t="shared" si="110"/>
        <v>0</v>
      </c>
      <c r="X736" t="b">
        <f t="shared" si="108"/>
        <v>0</v>
      </c>
      <c r="Y736" t="b">
        <f t="shared" si="112"/>
        <v>0</v>
      </c>
      <c r="AA736" t="b">
        <f t="shared" si="113"/>
        <v>0</v>
      </c>
      <c r="AF736" s="7">
        <v>0</v>
      </c>
      <c r="AG736" s="7">
        <v>63528.41</v>
      </c>
      <c r="AH736" s="7">
        <v>0</v>
      </c>
      <c r="AI736" s="7">
        <v>0</v>
      </c>
      <c r="AJ736" s="7">
        <v>0</v>
      </c>
      <c r="AK736" s="7">
        <v>0</v>
      </c>
    </row>
    <row r="737" spans="1:37" hidden="1" x14ac:dyDescent="0.35">
      <c r="A737" s="20">
        <v>0</v>
      </c>
      <c r="B737" s="17" t="s">
        <v>787</v>
      </c>
      <c r="C737" s="17" t="s">
        <v>534</v>
      </c>
      <c r="D737" s="4" t="s">
        <v>535</v>
      </c>
      <c r="E737" s="3">
        <v>1</v>
      </c>
      <c r="F737" s="4" t="s">
        <v>75</v>
      </c>
      <c r="G737" s="3">
        <v>0</v>
      </c>
      <c r="H737" s="3">
        <v>1</v>
      </c>
      <c r="I737" s="2">
        <v>60000</v>
      </c>
      <c r="K737" s="2">
        <v>0</v>
      </c>
      <c r="L737" s="2">
        <v>0</v>
      </c>
      <c r="M737" s="3">
        <v>0</v>
      </c>
      <c r="N737" s="3">
        <v>0</v>
      </c>
      <c r="Q737" s="24">
        <f>_xlfn.XLOOKUP(A737,'[1]Coney Island Sites-Sandy Work C'!$B:$B,'[1]Coney Island Sites-Sandy Work C'!$M:$M,0)</f>
        <v>0</v>
      </c>
      <c r="R737" s="31">
        <f>_xlfn.XLOOKUP(A737,'[1]Coney Island Sites-Sandy Work C'!$B:$B,'[1]Coney Island Sites-Sandy Work C'!$D:$D,0)</f>
        <v>0</v>
      </c>
      <c r="S737" s="31">
        <f t="shared" si="109"/>
        <v>0</v>
      </c>
      <c r="U737" t="b">
        <f t="shared" si="111"/>
        <v>0</v>
      </c>
      <c r="V737" t="b">
        <f t="shared" si="107"/>
        <v>0</v>
      </c>
      <c r="W737" t="b">
        <f t="shared" si="110"/>
        <v>0</v>
      </c>
      <c r="X737" t="b">
        <f t="shared" si="108"/>
        <v>0</v>
      </c>
      <c r="Y737" t="b">
        <f t="shared" si="112"/>
        <v>0</v>
      </c>
      <c r="AA737" t="b">
        <f t="shared" si="113"/>
        <v>0</v>
      </c>
      <c r="AF737" s="2">
        <v>0</v>
      </c>
      <c r="AG737" s="2">
        <v>0</v>
      </c>
      <c r="AH737" s="2">
        <v>60000</v>
      </c>
      <c r="AI737" s="2">
        <v>0</v>
      </c>
      <c r="AJ737" s="2">
        <v>0</v>
      </c>
      <c r="AK737" s="2">
        <v>0</v>
      </c>
    </row>
    <row r="738" spans="1:37" hidden="1" x14ac:dyDescent="0.35">
      <c r="A738" s="21">
        <v>0</v>
      </c>
      <c r="B738" s="18" t="s">
        <v>787</v>
      </c>
      <c r="C738" s="18" t="s">
        <v>536</v>
      </c>
      <c r="D738" s="5" t="s">
        <v>537</v>
      </c>
      <c r="E738" s="6">
        <v>1</v>
      </c>
      <c r="F738" s="5" t="s">
        <v>75</v>
      </c>
      <c r="G738" s="6">
        <v>0</v>
      </c>
      <c r="H738" s="6">
        <v>1</v>
      </c>
      <c r="I738" s="7">
        <v>66000</v>
      </c>
      <c r="K738" s="7">
        <v>0</v>
      </c>
      <c r="L738" s="7">
        <v>0</v>
      </c>
      <c r="M738" s="6">
        <v>0</v>
      </c>
      <c r="N738" s="6">
        <v>0</v>
      </c>
      <c r="Q738" s="27">
        <f>_xlfn.XLOOKUP(A738,'[1]Coney Island Sites-Sandy Work C'!$B:$B,'[1]Coney Island Sites-Sandy Work C'!$M:$M,0)</f>
        <v>0</v>
      </c>
      <c r="R738" s="32">
        <f>_xlfn.XLOOKUP(A738,'[1]Coney Island Sites-Sandy Work C'!$B:$B,'[1]Coney Island Sites-Sandy Work C'!$D:$D,0)</f>
        <v>0</v>
      </c>
      <c r="S738" s="32">
        <f t="shared" si="109"/>
        <v>0</v>
      </c>
      <c r="U738" t="b">
        <f t="shared" si="111"/>
        <v>0</v>
      </c>
      <c r="V738" t="b">
        <f t="shared" si="107"/>
        <v>0</v>
      </c>
      <c r="W738" t="b">
        <f t="shared" si="110"/>
        <v>0</v>
      </c>
      <c r="X738" t="b">
        <f t="shared" si="108"/>
        <v>0</v>
      </c>
      <c r="Y738" t="b">
        <f t="shared" si="112"/>
        <v>0</v>
      </c>
      <c r="AA738" t="b">
        <f t="shared" si="113"/>
        <v>0</v>
      </c>
      <c r="AF738" s="7">
        <v>0</v>
      </c>
      <c r="AG738" s="7">
        <v>0</v>
      </c>
      <c r="AH738" s="7">
        <v>66000</v>
      </c>
      <c r="AI738" s="7">
        <v>0</v>
      </c>
      <c r="AJ738" s="7">
        <v>0</v>
      </c>
      <c r="AK738" s="7">
        <v>0</v>
      </c>
    </row>
    <row r="739" spans="1:37" hidden="1" x14ac:dyDescent="0.35">
      <c r="A739" s="20">
        <v>0</v>
      </c>
      <c r="B739" s="17">
        <v>0</v>
      </c>
      <c r="C739" s="17" t="s">
        <v>538</v>
      </c>
      <c r="D739" s="4" t="s">
        <v>539</v>
      </c>
      <c r="E739" s="3">
        <v>0</v>
      </c>
      <c r="F739" s="4" t="s">
        <v>60</v>
      </c>
      <c r="G739" s="3">
        <v>0</v>
      </c>
      <c r="H739" s="3">
        <v>1</v>
      </c>
      <c r="I739" s="2">
        <v>0</v>
      </c>
      <c r="K739" s="2">
        <v>0</v>
      </c>
      <c r="L739" s="2">
        <v>0</v>
      </c>
      <c r="M739" s="3">
        <v>0</v>
      </c>
      <c r="N739" s="3">
        <v>0</v>
      </c>
      <c r="Q739" s="24">
        <f>_xlfn.XLOOKUP(A739,'[1]Coney Island Sites-Sandy Work C'!$B:$B,'[1]Coney Island Sites-Sandy Work C'!$M:$M,0)</f>
        <v>0</v>
      </c>
      <c r="R739" s="31">
        <f>_xlfn.XLOOKUP(A739,'[1]Coney Island Sites-Sandy Work C'!$B:$B,'[1]Coney Island Sites-Sandy Work C'!$D:$D,0)</f>
        <v>0</v>
      </c>
      <c r="S739" s="31">
        <f t="shared" si="109"/>
        <v>0</v>
      </c>
      <c r="U739" t="b">
        <f t="shared" si="111"/>
        <v>0</v>
      </c>
      <c r="V739" t="e">
        <f t="shared" si="107"/>
        <v>#DIV/0!</v>
      </c>
      <c r="W739" t="e">
        <f t="shared" si="110"/>
        <v>#DIV/0!</v>
      </c>
      <c r="X739" t="e">
        <f t="shared" si="108"/>
        <v>#DIV/0!</v>
      </c>
      <c r="Y739" t="b">
        <f t="shared" si="112"/>
        <v>0</v>
      </c>
      <c r="AA739" t="b">
        <f t="shared" si="113"/>
        <v>0</v>
      </c>
      <c r="AF739" s="2">
        <v>0</v>
      </c>
      <c r="AG739" s="2">
        <v>0</v>
      </c>
      <c r="AH739" s="2">
        <v>0</v>
      </c>
      <c r="AI739" s="2">
        <v>0</v>
      </c>
      <c r="AJ739" s="2">
        <v>0</v>
      </c>
      <c r="AK739" s="2">
        <v>0</v>
      </c>
    </row>
    <row r="740" spans="1:37" hidden="1" x14ac:dyDescent="0.35">
      <c r="A740" s="21">
        <v>0</v>
      </c>
      <c r="B740" s="18" t="s">
        <v>787</v>
      </c>
      <c r="C740" s="18" t="s">
        <v>540</v>
      </c>
      <c r="D740" s="5" t="s">
        <v>541</v>
      </c>
      <c r="E740" s="6">
        <v>1</v>
      </c>
      <c r="F740" s="5" t="s">
        <v>75</v>
      </c>
      <c r="G740" s="6">
        <v>0</v>
      </c>
      <c r="H740" s="6">
        <v>1</v>
      </c>
      <c r="I740" s="7">
        <v>94177.11</v>
      </c>
      <c r="K740" s="7">
        <v>0</v>
      </c>
      <c r="L740" s="7">
        <v>0</v>
      </c>
      <c r="M740" s="6">
        <v>0</v>
      </c>
      <c r="N740" s="6">
        <v>0</v>
      </c>
      <c r="Q740" s="27">
        <f>_xlfn.XLOOKUP(A740,'[1]Coney Island Sites-Sandy Work C'!$B:$B,'[1]Coney Island Sites-Sandy Work C'!$M:$M,0)</f>
        <v>0</v>
      </c>
      <c r="R740" s="32">
        <f>_xlfn.XLOOKUP(A740,'[1]Coney Island Sites-Sandy Work C'!$B:$B,'[1]Coney Island Sites-Sandy Work C'!$D:$D,0)</f>
        <v>0</v>
      </c>
      <c r="S740" s="32">
        <f t="shared" si="109"/>
        <v>0</v>
      </c>
      <c r="U740" t="b">
        <f t="shared" si="111"/>
        <v>0</v>
      </c>
      <c r="V740" t="b">
        <f t="shared" si="107"/>
        <v>0</v>
      </c>
      <c r="W740" t="b">
        <f t="shared" si="110"/>
        <v>0</v>
      </c>
      <c r="X740" t="b">
        <f t="shared" si="108"/>
        <v>0</v>
      </c>
      <c r="Y740" t="b">
        <f t="shared" si="112"/>
        <v>0</v>
      </c>
      <c r="AA740" t="b">
        <f t="shared" si="113"/>
        <v>0</v>
      </c>
      <c r="AF740" s="7">
        <v>0</v>
      </c>
      <c r="AG740" s="7">
        <v>0</v>
      </c>
      <c r="AH740" s="7">
        <v>94177.11</v>
      </c>
      <c r="AI740" s="7">
        <v>0</v>
      </c>
      <c r="AJ740" s="7">
        <v>0</v>
      </c>
      <c r="AK740" s="7">
        <v>0</v>
      </c>
    </row>
    <row r="741" spans="1:37" hidden="1" x14ac:dyDescent="0.35">
      <c r="A741" s="20">
        <v>0</v>
      </c>
      <c r="B741" s="17" t="s">
        <v>787</v>
      </c>
      <c r="C741" s="17" t="s">
        <v>542</v>
      </c>
      <c r="D741" s="4" t="s">
        <v>543</v>
      </c>
      <c r="E741" s="3">
        <v>9.34</v>
      </c>
      <c r="F741" s="4" t="s">
        <v>544</v>
      </c>
      <c r="G741" s="3">
        <v>4</v>
      </c>
      <c r="H741" s="3">
        <v>2.335</v>
      </c>
      <c r="I741" s="2">
        <v>23107.9</v>
      </c>
      <c r="J741" s="41">
        <f t="shared" ref="J741:J742" si="114">K741/N741</f>
        <v>5731.2524999999996</v>
      </c>
      <c r="K741" s="2">
        <v>22925.01</v>
      </c>
      <c r="L741" s="2">
        <v>22925.01</v>
      </c>
      <c r="M741" s="3">
        <v>9.34</v>
      </c>
      <c r="N741" s="3">
        <v>4</v>
      </c>
      <c r="Q741" s="24">
        <f>_xlfn.XLOOKUP(A741,'[1]Coney Island Sites-Sandy Work C'!$B:$B,'[1]Coney Island Sites-Sandy Work C'!$M:$M,0)</f>
        <v>0</v>
      </c>
      <c r="R741" s="31">
        <f>_xlfn.XLOOKUP(A741,'[1]Coney Island Sites-Sandy Work C'!$B:$B,'[1]Coney Island Sites-Sandy Work C'!$D:$D,0)</f>
        <v>0</v>
      </c>
      <c r="S741" s="31">
        <f t="shared" si="109"/>
        <v>0</v>
      </c>
      <c r="U741" t="b">
        <f t="shared" si="111"/>
        <v>0</v>
      </c>
      <c r="V741" t="b">
        <f t="shared" si="107"/>
        <v>0</v>
      </c>
      <c r="W741" t="b">
        <f t="shared" si="110"/>
        <v>0</v>
      </c>
      <c r="X741" t="b">
        <f t="shared" si="108"/>
        <v>1</v>
      </c>
      <c r="Y741" t="b">
        <f t="shared" si="112"/>
        <v>0</v>
      </c>
      <c r="AA741" t="b">
        <f t="shared" si="113"/>
        <v>0</v>
      </c>
      <c r="AF741" s="2">
        <v>994.29</v>
      </c>
      <c r="AG741" s="2">
        <v>0</v>
      </c>
      <c r="AH741" s="2">
        <v>22113.61</v>
      </c>
      <c r="AI741" s="2">
        <v>0</v>
      </c>
      <c r="AJ741" s="2">
        <v>0</v>
      </c>
      <c r="AK741" s="2">
        <v>0</v>
      </c>
    </row>
    <row r="742" spans="1:37" hidden="1" x14ac:dyDescent="0.35">
      <c r="A742" s="21">
        <v>0</v>
      </c>
      <c r="B742" s="18" t="s">
        <v>787</v>
      </c>
      <c r="C742" s="18" t="s">
        <v>545</v>
      </c>
      <c r="D742" s="5" t="s">
        <v>546</v>
      </c>
      <c r="E742" s="6">
        <v>10</v>
      </c>
      <c r="F742" s="5" t="s">
        <v>78</v>
      </c>
      <c r="G742" s="6">
        <v>0</v>
      </c>
      <c r="H742" s="6">
        <v>1</v>
      </c>
      <c r="I742" s="7">
        <v>14.07</v>
      </c>
      <c r="J742" s="41" t="e">
        <f t="shared" si="114"/>
        <v>#DIV/0!</v>
      </c>
      <c r="K742" s="7">
        <v>14.07</v>
      </c>
      <c r="L742" s="7">
        <v>14.07</v>
      </c>
      <c r="M742" s="6">
        <v>0</v>
      </c>
      <c r="N742" s="6">
        <v>0</v>
      </c>
      <c r="Q742" s="27">
        <f>_xlfn.XLOOKUP(A742,'[1]Coney Island Sites-Sandy Work C'!$B:$B,'[1]Coney Island Sites-Sandy Work C'!$M:$M,0)</f>
        <v>0</v>
      </c>
      <c r="R742" s="32">
        <f>_xlfn.XLOOKUP(A742,'[1]Coney Island Sites-Sandy Work C'!$B:$B,'[1]Coney Island Sites-Sandy Work C'!$D:$D,0)</f>
        <v>0</v>
      </c>
      <c r="S742" s="32">
        <f t="shared" si="109"/>
        <v>0</v>
      </c>
      <c r="U742" t="b">
        <f t="shared" si="111"/>
        <v>0</v>
      </c>
      <c r="V742" t="b">
        <f t="shared" si="107"/>
        <v>1</v>
      </c>
      <c r="W742" t="b">
        <f t="shared" si="110"/>
        <v>1</v>
      </c>
      <c r="X742" t="b">
        <f t="shared" si="108"/>
        <v>1</v>
      </c>
      <c r="Y742" t="b">
        <f t="shared" si="112"/>
        <v>0</v>
      </c>
      <c r="AA742" t="b">
        <f t="shared" si="113"/>
        <v>0</v>
      </c>
      <c r="AF742" s="7">
        <v>14.07</v>
      </c>
      <c r="AG742" s="7">
        <v>0</v>
      </c>
      <c r="AH742" s="7">
        <v>0</v>
      </c>
      <c r="AI742" s="7">
        <v>0</v>
      </c>
      <c r="AJ742" s="7">
        <v>0</v>
      </c>
      <c r="AK742" s="7">
        <v>0</v>
      </c>
    </row>
    <row r="743" spans="1:37" hidden="1" x14ac:dyDescent="0.35">
      <c r="A743" s="20">
        <v>0</v>
      </c>
      <c r="B743" s="17">
        <v>0</v>
      </c>
      <c r="C743" s="17" t="s">
        <v>547</v>
      </c>
      <c r="D743" s="4" t="s">
        <v>548</v>
      </c>
      <c r="E743" s="3">
        <v>1</v>
      </c>
      <c r="F743" s="4" t="s">
        <v>75</v>
      </c>
      <c r="G743" s="3">
        <v>0</v>
      </c>
      <c r="H743" s="3">
        <v>1</v>
      </c>
      <c r="I743" s="2">
        <v>0</v>
      </c>
      <c r="K743" s="2">
        <v>0</v>
      </c>
      <c r="L743" s="2">
        <v>0</v>
      </c>
      <c r="M743" s="3">
        <v>0</v>
      </c>
      <c r="N743" s="3">
        <v>0</v>
      </c>
      <c r="Q743" s="24">
        <f>_xlfn.XLOOKUP(A743,'[1]Coney Island Sites-Sandy Work C'!$B:$B,'[1]Coney Island Sites-Sandy Work C'!$M:$M,0)</f>
        <v>0</v>
      </c>
      <c r="R743" s="31">
        <f>_xlfn.XLOOKUP(A743,'[1]Coney Island Sites-Sandy Work C'!$B:$B,'[1]Coney Island Sites-Sandy Work C'!$D:$D,0)</f>
        <v>0</v>
      </c>
      <c r="S743" s="31">
        <f t="shared" si="109"/>
        <v>0</v>
      </c>
      <c r="U743" t="b">
        <f t="shared" si="111"/>
        <v>0</v>
      </c>
      <c r="V743" t="e">
        <f t="shared" si="107"/>
        <v>#DIV/0!</v>
      </c>
      <c r="W743" t="e">
        <f t="shared" si="110"/>
        <v>#DIV/0!</v>
      </c>
      <c r="X743" t="e">
        <f t="shared" si="108"/>
        <v>#DIV/0!</v>
      </c>
      <c r="Y743" t="b">
        <f t="shared" si="112"/>
        <v>0</v>
      </c>
      <c r="AA743" t="b">
        <f t="shared" si="113"/>
        <v>0</v>
      </c>
      <c r="AF743" s="2">
        <v>0</v>
      </c>
      <c r="AG743" s="2">
        <v>0</v>
      </c>
      <c r="AH743" s="2">
        <v>0</v>
      </c>
      <c r="AI743" s="2">
        <v>0</v>
      </c>
      <c r="AJ743" s="2">
        <v>0</v>
      </c>
      <c r="AK743" s="2">
        <v>0</v>
      </c>
    </row>
    <row r="744" spans="1:37" hidden="1" x14ac:dyDescent="0.35">
      <c r="A744" s="21">
        <v>0</v>
      </c>
      <c r="B744" s="18" t="s">
        <v>791</v>
      </c>
      <c r="C744" s="37" t="s">
        <v>549</v>
      </c>
      <c r="D744" s="5" t="s">
        <v>550</v>
      </c>
      <c r="E744" s="6">
        <v>1</v>
      </c>
      <c r="F744" s="5" t="s">
        <v>75</v>
      </c>
      <c r="G744" s="6">
        <v>0</v>
      </c>
      <c r="H744" s="6">
        <v>1</v>
      </c>
      <c r="I744" s="7">
        <v>184019.20000000001</v>
      </c>
      <c r="K744" s="7">
        <v>89729.08</v>
      </c>
      <c r="L744" s="7">
        <v>110609.53</v>
      </c>
      <c r="M744" s="6">
        <v>0.1</v>
      </c>
      <c r="N744" s="6">
        <v>0</v>
      </c>
      <c r="Q744" s="27">
        <f>_xlfn.XLOOKUP(A744,'[1]Coney Island Sites-Sandy Work C'!$B:$B,'[1]Coney Island Sites-Sandy Work C'!$M:$M,0)</f>
        <v>0</v>
      </c>
      <c r="R744" s="32">
        <f>_xlfn.XLOOKUP(A744,'[1]Coney Island Sites-Sandy Work C'!$B:$B,'[1]Coney Island Sites-Sandy Work C'!$D:$D,0)</f>
        <v>0</v>
      </c>
      <c r="S744" s="32">
        <f t="shared" si="109"/>
        <v>0</v>
      </c>
      <c r="U744" t="b">
        <f t="shared" si="111"/>
        <v>0</v>
      </c>
      <c r="V744" t="b">
        <f t="shared" si="107"/>
        <v>1</v>
      </c>
      <c r="W744" t="b">
        <f t="shared" si="110"/>
        <v>1</v>
      </c>
      <c r="X744" t="b">
        <f t="shared" si="108"/>
        <v>0</v>
      </c>
      <c r="Y744" t="b">
        <f t="shared" si="112"/>
        <v>0</v>
      </c>
      <c r="AA744" t="b">
        <f t="shared" si="113"/>
        <v>0</v>
      </c>
      <c r="AF744" s="7">
        <v>0</v>
      </c>
      <c r="AG744" s="7">
        <v>0</v>
      </c>
      <c r="AH744" s="7">
        <v>184019.20000000001</v>
      </c>
      <c r="AI744" s="7">
        <v>0</v>
      </c>
      <c r="AJ744" s="7">
        <v>0</v>
      </c>
      <c r="AK744" s="7">
        <v>0</v>
      </c>
    </row>
    <row r="745" spans="1:37" hidden="1" x14ac:dyDescent="0.35">
      <c r="A745" s="20">
        <v>0</v>
      </c>
      <c r="B745" s="17" t="s">
        <v>791</v>
      </c>
      <c r="C745" s="17" t="s">
        <v>551</v>
      </c>
      <c r="D745" s="4" t="s">
        <v>552</v>
      </c>
      <c r="E745" s="3">
        <v>3000</v>
      </c>
      <c r="F745" s="4" t="s">
        <v>83</v>
      </c>
      <c r="G745" s="3">
        <v>0</v>
      </c>
      <c r="H745" s="3">
        <v>1</v>
      </c>
      <c r="I745" s="2">
        <v>0</v>
      </c>
      <c r="K745" s="2">
        <v>0</v>
      </c>
      <c r="L745" s="2">
        <v>0</v>
      </c>
      <c r="M745" s="3">
        <v>0</v>
      </c>
      <c r="N745" s="3">
        <v>0</v>
      </c>
      <c r="Q745" s="24">
        <f>_xlfn.XLOOKUP(A745,'[1]Coney Island Sites-Sandy Work C'!$B:$B,'[1]Coney Island Sites-Sandy Work C'!$M:$M,0)</f>
        <v>0</v>
      </c>
      <c r="R745" s="31">
        <f>_xlfn.XLOOKUP(A745,'[1]Coney Island Sites-Sandy Work C'!$B:$B,'[1]Coney Island Sites-Sandy Work C'!$D:$D,0)</f>
        <v>0</v>
      </c>
      <c r="S745" s="31">
        <f t="shared" si="109"/>
        <v>0</v>
      </c>
      <c r="U745" t="b">
        <f t="shared" si="111"/>
        <v>0</v>
      </c>
      <c r="V745" t="e">
        <f t="shared" si="107"/>
        <v>#DIV/0!</v>
      </c>
      <c r="W745" t="e">
        <f t="shared" si="110"/>
        <v>#DIV/0!</v>
      </c>
      <c r="X745" t="e">
        <f t="shared" si="108"/>
        <v>#DIV/0!</v>
      </c>
      <c r="Y745" t="b">
        <f t="shared" si="112"/>
        <v>0</v>
      </c>
      <c r="AA745" t="b">
        <f t="shared" si="113"/>
        <v>0</v>
      </c>
      <c r="AF745" s="2">
        <v>0</v>
      </c>
      <c r="AG745" s="2">
        <v>0</v>
      </c>
      <c r="AH745" s="2">
        <v>0</v>
      </c>
      <c r="AI745" s="2">
        <v>0</v>
      </c>
      <c r="AJ745" s="2">
        <v>0</v>
      </c>
      <c r="AK745" s="2">
        <v>0</v>
      </c>
    </row>
    <row r="746" spans="1:37" hidden="1" x14ac:dyDescent="0.35">
      <c r="A746" s="21">
        <v>0</v>
      </c>
      <c r="B746" s="18" t="s">
        <v>791</v>
      </c>
      <c r="C746" s="18" t="s">
        <v>553</v>
      </c>
      <c r="D746" s="5" t="s">
        <v>554</v>
      </c>
      <c r="E746" s="6">
        <v>11.25</v>
      </c>
      <c r="F746" s="5" t="s">
        <v>544</v>
      </c>
      <c r="G746" s="6">
        <v>0</v>
      </c>
      <c r="H746" s="6">
        <v>1</v>
      </c>
      <c r="I746" s="7">
        <v>21915.27</v>
      </c>
      <c r="K746" s="7">
        <v>12074.09</v>
      </c>
      <c r="L746" s="7">
        <v>21915.27</v>
      </c>
      <c r="M746" s="6">
        <v>0</v>
      </c>
      <c r="N746" s="6">
        <v>0</v>
      </c>
      <c r="Q746" s="27">
        <f>_xlfn.XLOOKUP(A746,'[1]Coney Island Sites-Sandy Work C'!$B:$B,'[1]Coney Island Sites-Sandy Work C'!$M:$M,0)</f>
        <v>0</v>
      </c>
      <c r="R746" s="32">
        <f>_xlfn.XLOOKUP(A746,'[1]Coney Island Sites-Sandy Work C'!$B:$B,'[1]Coney Island Sites-Sandy Work C'!$D:$D,0)</f>
        <v>0</v>
      </c>
      <c r="S746" s="32">
        <f t="shared" si="109"/>
        <v>0</v>
      </c>
      <c r="U746" t="b">
        <f t="shared" si="111"/>
        <v>0</v>
      </c>
      <c r="V746" t="b">
        <f t="shared" si="107"/>
        <v>1</v>
      </c>
      <c r="W746" t="b">
        <f t="shared" si="110"/>
        <v>1</v>
      </c>
      <c r="X746" t="b">
        <f t="shared" si="108"/>
        <v>0</v>
      </c>
      <c r="Y746" t="b">
        <f t="shared" si="112"/>
        <v>0</v>
      </c>
      <c r="AA746" t="b">
        <f t="shared" si="113"/>
        <v>0</v>
      </c>
      <c r="AF746" s="7">
        <v>0</v>
      </c>
      <c r="AG746" s="7">
        <v>0</v>
      </c>
      <c r="AH746" s="7">
        <v>21915.27</v>
      </c>
      <c r="AI746" s="7">
        <v>0</v>
      </c>
      <c r="AJ746" s="7">
        <v>0</v>
      </c>
      <c r="AK746" s="7">
        <v>0</v>
      </c>
    </row>
    <row r="747" spans="1:37" hidden="1" x14ac:dyDescent="0.35">
      <c r="A747" s="20">
        <v>0</v>
      </c>
      <c r="B747" s="17" t="s">
        <v>790</v>
      </c>
      <c r="C747" s="17" t="s">
        <v>555</v>
      </c>
      <c r="D747" s="4" t="s">
        <v>556</v>
      </c>
      <c r="E747" s="3">
        <v>8</v>
      </c>
      <c r="F747" s="4" t="s">
        <v>24</v>
      </c>
      <c r="G747" s="3">
        <v>0</v>
      </c>
      <c r="H747" s="3">
        <v>1</v>
      </c>
      <c r="I747" s="2">
        <v>7600</v>
      </c>
      <c r="K747" s="2">
        <v>0</v>
      </c>
      <c r="L747" s="2">
        <v>0</v>
      </c>
      <c r="M747" s="3">
        <v>0</v>
      </c>
      <c r="N747" s="3">
        <v>0</v>
      </c>
      <c r="Q747" s="24">
        <f>_xlfn.XLOOKUP(A747,'[1]Coney Island Sites-Sandy Work C'!$B:$B,'[1]Coney Island Sites-Sandy Work C'!$M:$M,0)</f>
        <v>0</v>
      </c>
      <c r="R747" s="31">
        <f>_xlfn.XLOOKUP(A747,'[1]Coney Island Sites-Sandy Work C'!$B:$B,'[1]Coney Island Sites-Sandy Work C'!$D:$D,0)</f>
        <v>0</v>
      </c>
      <c r="S747" s="31">
        <f t="shared" si="109"/>
        <v>0</v>
      </c>
      <c r="U747" t="b">
        <f t="shared" si="111"/>
        <v>0</v>
      </c>
      <c r="V747" t="b">
        <f t="shared" si="107"/>
        <v>0</v>
      </c>
      <c r="W747" t="b">
        <f t="shared" si="110"/>
        <v>0</v>
      </c>
      <c r="X747" t="b">
        <f t="shared" si="108"/>
        <v>0</v>
      </c>
      <c r="Y747" t="b">
        <f t="shared" si="112"/>
        <v>0</v>
      </c>
      <c r="AA747" t="b">
        <f t="shared" si="113"/>
        <v>0</v>
      </c>
      <c r="AF747" s="2">
        <v>0</v>
      </c>
      <c r="AG747" s="2">
        <v>0</v>
      </c>
      <c r="AH747" s="2">
        <v>0</v>
      </c>
      <c r="AI747" s="2">
        <v>7600</v>
      </c>
      <c r="AJ747" s="2">
        <v>0</v>
      </c>
      <c r="AK747" s="2">
        <v>0</v>
      </c>
    </row>
    <row r="748" spans="1:37" hidden="1" x14ac:dyDescent="0.35">
      <c r="A748" s="21">
        <v>0</v>
      </c>
      <c r="B748" s="18" t="s">
        <v>790</v>
      </c>
      <c r="C748" s="18" t="s">
        <v>557</v>
      </c>
      <c r="D748" s="5" t="s">
        <v>558</v>
      </c>
      <c r="E748" s="6">
        <v>2268</v>
      </c>
      <c r="F748" s="5" t="s">
        <v>136</v>
      </c>
      <c r="G748" s="6">
        <v>0</v>
      </c>
      <c r="H748" s="6">
        <v>1</v>
      </c>
      <c r="I748" s="7">
        <v>56700</v>
      </c>
      <c r="K748" s="7">
        <v>0</v>
      </c>
      <c r="L748" s="7">
        <v>0</v>
      </c>
      <c r="M748" s="6">
        <v>0</v>
      </c>
      <c r="N748" s="6">
        <v>0</v>
      </c>
      <c r="Q748" s="27">
        <f>_xlfn.XLOOKUP(A748,'[1]Coney Island Sites-Sandy Work C'!$B:$B,'[1]Coney Island Sites-Sandy Work C'!$M:$M,0)</f>
        <v>0</v>
      </c>
      <c r="R748" s="32">
        <f>_xlfn.XLOOKUP(A748,'[1]Coney Island Sites-Sandy Work C'!$B:$B,'[1]Coney Island Sites-Sandy Work C'!$D:$D,0)</f>
        <v>0</v>
      </c>
      <c r="S748" s="32">
        <f t="shared" si="109"/>
        <v>0</v>
      </c>
      <c r="U748" t="b">
        <f t="shared" si="111"/>
        <v>0</v>
      </c>
      <c r="V748" t="b">
        <f t="shared" si="107"/>
        <v>0</v>
      </c>
      <c r="W748" t="b">
        <f t="shared" si="110"/>
        <v>0</v>
      </c>
      <c r="X748" t="b">
        <f t="shared" si="108"/>
        <v>0</v>
      </c>
      <c r="Y748" t="b">
        <f t="shared" si="112"/>
        <v>0</v>
      </c>
      <c r="AA748" t="b">
        <f t="shared" si="113"/>
        <v>0</v>
      </c>
      <c r="AF748" s="7">
        <v>0</v>
      </c>
      <c r="AG748" s="7">
        <v>0</v>
      </c>
      <c r="AH748" s="7">
        <v>0</v>
      </c>
      <c r="AI748" s="7">
        <v>56700</v>
      </c>
      <c r="AJ748" s="7">
        <v>0</v>
      </c>
      <c r="AK748" s="7">
        <v>0</v>
      </c>
    </row>
    <row r="749" spans="1:37" hidden="1" x14ac:dyDescent="0.35">
      <c r="A749" s="20">
        <v>0</v>
      </c>
      <c r="B749" s="17" t="s">
        <v>787</v>
      </c>
      <c r="C749" s="17" t="s">
        <v>559</v>
      </c>
      <c r="D749" s="4" t="s">
        <v>560</v>
      </c>
      <c r="E749" s="3">
        <v>106</v>
      </c>
      <c r="F749" s="4" t="s">
        <v>24</v>
      </c>
      <c r="G749" s="3">
        <v>0</v>
      </c>
      <c r="H749" s="3">
        <v>1</v>
      </c>
      <c r="I749" s="2">
        <v>393000</v>
      </c>
      <c r="J749">
        <f>K749/I749</f>
        <v>0.48445928753180661</v>
      </c>
      <c r="K749" s="2">
        <v>190392.5</v>
      </c>
      <c r="L749" s="2">
        <v>380865</v>
      </c>
      <c r="M749" s="3">
        <v>0</v>
      </c>
      <c r="N749" s="3">
        <v>0</v>
      </c>
      <c r="O749">
        <f>M749/E749</f>
        <v>0</v>
      </c>
      <c r="P749" s="14">
        <f>E749*J749-M749</f>
        <v>51.352684478371501</v>
      </c>
      <c r="Q749" s="24">
        <f>_xlfn.XLOOKUP(A749,'[1]Coney Island Sites-Sandy Work C'!$B:$B,'[1]Coney Island Sites-Sandy Work C'!$M:$M,0)</f>
        <v>0</v>
      </c>
      <c r="R749" s="31">
        <f>_xlfn.XLOOKUP(A749,'[1]Coney Island Sites-Sandy Work C'!$B:$B,'[1]Coney Island Sites-Sandy Work C'!$D:$D,0)</f>
        <v>0</v>
      </c>
      <c r="S749" s="31">
        <f t="shared" si="109"/>
        <v>0</v>
      </c>
      <c r="U749" t="b">
        <f t="shared" si="111"/>
        <v>0</v>
      </c>
      <c r="V749" t="b">
        <f t="shared" si="107"/>
        <v>1</v>
      </c>
      <c r="W749" t="b">
        <f t="shared" si="110"/>
        <v>1</v>
      </c>
      <c r="X749" t="b">
        <f t="shared" si="108"/>
        <v>0</v>
      </c>
      <c r="Y749" t="b">
        <f t="shared" si="112"/>
        <v>0</v>
      </c>
      <c r="AA749" t="b">
        <f t="shared" si="113"/>
        <v>0</v>
      </c>
      <c r="AF749" s="2">
        <v>0</v>
      </c>
      <c r="AG749" s="2">
        <v>0</v>
      </c>
      <c r="AH749" s="2">
        <v>0</v>
      </c>
      <c r="AI749" s="2">
        <v>393000</v>
      </c>
      <c r="AJ749" s="2">
        <v>0</v>
      </c>
      <c r="AK749" s="2">
        <v>0</v>
      </c>
    </row>
    <row r="750" spans="1:37" hidden="1" x14ac:dyDescent="0.35">
      <c r="A750" s="21">
        <v>0</v>
      </c>
      <c r="B750" s="18" t="s">
        <v>790</v>
      </c>
      <c r="C750" s="18" t="s">
        <v>561</v>
      </c>
      <c r="D750" s="5" t="s">
        <v>562</v>
      </c>
      <c r="E750" s="6">
        <v>3</v>
      </c>
      <c r="F750" s="5" t="s">
        <v>24</v>
      </c>
      <c r="G750" s="6">
        <v>0</v>
      </c>
      <c r="H750" s="6">
        <v>1</v>
      </c>
      <c r="I750" s="7">
        <v>32700</v>
      </c>
      <c r="K750" s="7">
        <v>0</v>
      </c>
      <c r="L750" s="7">
        <v>0</v>
      </c>
      <c r="M750" s="6">
        <v>0</v>
      </c>
      <c r="N750" s="6">
        <v>0</v>
      </c>
      <c r="Q750" s="27">
        <f>_xlfn.XLOOKUP(A750,'[1]Coney Island Sites-Sandy Work C'!$B:$B,'[1]Coney Island Sites-Sandy Work C'!$M:$M,0)</f>
        <v>0</v>
      </c>
      <c r="R750" s="32">
        <f>_xlfn.XLOOKUP(A750,'[1]Coney Island Sites-Sandy Work C'!$B:$B,'[1]Coney Island Sites-Sandy Work C'!$D:$D,0)</f>
        <v>0</v>
      </c>
      <c r="S750" s="32">
        <f t="shared" si="109"/>
        <v>0</v>
      </c>
      <c r="U750" t="b">
        <f t="shared" si="111"/>
        <v>0</v>
      </c>
      <c r="V750" t="b">
        <f t="shared" si="107"/>
        <v>0</v>
      </c>
      <c r="W750" t="b">
        <f t="shared" si="110"/>
        <v>0</v>
      </c>
      <c r="X750" t="b">
        <f t="shared" si="108"/>
        <v>0</v>
      </c>
      <c r="Y750" t="b">
        <f t="shared" si="112"/>
        <v>0</v>
      </c>
      <c r="AA750" t="b">
        <f t="shared" si="113"/>
        <v>0</v>
      </c>
      <c r="AF750" s="7">
        <v>0</v>
      </c>
      <c r="AG750" s="7">
        <v>0</v>
      </c>
      <c r="AH750" s="7">
        <v>0</v>
      </c>
      <c r="AI750" s="7">
        <v>32700</v>
      </c>
      <c r="AJ750" s="7">
        <v>0</v>
      </c>
      <c r="AK750" s="7">
        <v>0</v>
      </c>
    </row>
    <row r="751" spans="1:37" hidden="1" x14ac:dyDescent="0.35">
      <c r="A751" s="20">
        <v>0</v>
      </c>
      <c r="B751" s="17" t="s">
        <v>790</v>
      </c>
      <c r="C751" s="17" t="s">
        <v>563</v>
      </c>
      <c r="D751" s="4" t="s">
        <v>564</v>
      </c>
      <c r="E751" s="3">
        <v>8</v>
      </c>
      <c r="F751" s="4" t="s">
        <v>24</v>
      </c>
      <c r="G751" s="3">
        <v>0</v>
      </c>
      <c r="H751" s="3">
        <v>1</v>
      </c>
      <c r="I751" s="2">
        <v>2400</v>
      </c>
      <c r="K751" s="2">
        <v>0</v>
      </c>
      <c r="L751" s="2">
        <v>0</v>
      </c>
      <c r="M751" s="3">
        <v>0</v>
      </c>
      <c r="N751" s="3">
        <v>0</v>
      </c>
      <c r="Q751" s="24">
        <f>_xlfn.XLOOKUP(A751,'[1]Coney Island Sites-Sandy Work C'!$B:$B,'[1]Coney Island Sites-Sandy Work C'!$M:$M,0)</f>
        <v>0</v>
      </c>
      <c r="R751" s="31">
        <f>_xlfn.XLOOKUP(A751,'[1]Coney Island Sites-Sandy Work C'!$B:$B,'[1]Coney Island Sites-Sandy Work C'!$D:$D,0)</f>
        <v>0</v>
      </c>
      <c r="S751" s="31">
        <f t="shared" si="109"/>
        <v>0</v>
      </c>
      <c r="U751" t="b">
        <f t="shared" si="111"/>
        <v>0</v>
      </c>
      <c r="V751" t="b">
        <f t="shared" si="107"/>
        <v>0</v>
      </c>
      <c r="W751" t="b">
        <f t="shared" si="110"/>
        <v>0</v>
      </c>
      <c r="X751" t="b">
        <f t="shared" si="108"/>
        <v>0</v>
      </c>
      <c r="Y751" t="b">
        <f t="shared" si="112"/>
        <v>0</v>
      </c>
      <c r="AA751" t="b">
        <f t="shared" si="113"/>
        <v>0</v>
      </c>
      <c r="AF751" s="2">
        <v>0</v>
      </c>
      <c r="AG751" s="2">
        <v>0</v>
      </c>
      <c r="AH751" s="2">
        <v>0</v>
      </c>
      <c r="AI751" s="2">
        <v>2400</v>
      </c>
      <c r="AJ751" s="2">
        <v>0</v>
      </c>
      <c r="AK751" s="2">
        <v>0</v>
      </c>
    </row>
    <row r="752" spans="1:37" hidden="1" x14ac:dyDescent="0.35">
      <c r="A752" s="21">
        <v>0</v>
      </c>
      <c r="B752" s="18" t="s">
        <v>790</v>
      </c>
      <c r="C752" s="18" t="s">
        <v>565</v>
      </c>
      <c r="D752" s="5" t="s">
        <v>566</v>
      </c>
      <c r="E752" s="6">
        <v>6</v>
      </c>
      <c r="F752" s="5" t="s">
        <v>24</v>
      </c>
      <c r="G752" s="6">
        <v>0</v>
      </c>
      <c r="H752" s="6">
        <v>1</v>
      </c>
      <c r="I752" s="7">
        <v>9000</v>
      </c>
      <c r="K752" s="7">
        <v>0</v>
      </c>
      <c r="L752" s="7">
        <v>0</v>
      </c>
      <c r="M752" s="6">
        <v>0</v>
      </c>
      <c r="N752" s="6">
        <v>0</v>
      </c>
      <c r="Q752" s="27">
        <f>_xlfn.XLOOKUP(A752,'[1]Coney Island Sites-Sandy Work C'!$B:$B,'[1]Coney Island Sites-Sandy Work C'!$M:$M,0)</f>
        <v>0</v>
      </c>
      <c r="R752" s="32">
        <f>_xlfn.XLOOKUP(A752,'[1]Coney Island Sites-Sandy Work C'!$B:$B,'[1]Coney Island Sites-Sandy Work C'!$D:$D,0)</f>
        <v>0</v>
      </c>
      <c r="S752" s="32">
        <f t="shared" si="109"/>
        <v>0</v>
      </c>
      <c r="U752" t="b">
        <f t="shared" si="111"/>
        <v>0</v>
      </c>
      <c r="V752" t="b">
        <f t="shared" si="107"/>
        <v>0</v>
      </c>
      <c r="W752" t="b">
        <f t="shared" si="110"/>
        <v>0</v>
      </c>
      <c r="X752" t="b">
        <f t="shared" si="108"/>
        <v>0</v>
      </c>
      <c r="Y752" t="b">
        <f t="shared" si="112"/>
        <v>0</v>
      </c>
      <c r="AA752" t="b">
        <f t="shared" si="113"/>
        <v>0</v>
      </c>
      <c r="AF752" s="7">
        <v>0</v>
      </c>
      <c r="AG752" s="7">
        <v>0</v>
      </c>
      <c r="AH752" s="7">
        <v>0</v>
      </c>
      <c r="AI752" s="7">
        <v>9000</v>
      </c>
      <c r="AJ752" s="7">
        <v>0</v>
      </c>
      <c r="AK752" s="7">
        <v>0</v>
      </c>
    </row>
    <row r="753" spans="1:37" hidden="1" x14ac:dyDescent="0.35">
      <c r="A753" s="20">
        <v>0</v>
      </c>
      <c r="B753" s="17" t="s">
        <v>790</v>
      </c>
      <c r="C753" s="17" t="s">
        <v>567</v>
      </c>
      <c r="D753" s="4" t="s">
        <v>568</v>
      </c>
      <c r="E753" s="3">
        <v>6</v>
      </c>
      <c r="F753" s="4" t="s">
        <v>24</v>
      </c>
      <c r="G753" s="3">
        <v>0</v>
      </c>
      <c r="H753" s="3">
        <v>1</v>
      </c>
      <c r="I753" s="2">
        <v>26188.02</v>
      </c>
      <c r="K753" s="2">
        <v>0</v>
      </c>
      <c r="L753" s="2">
        <v>0</v>
      </c>
      <c r="M753" s="3">
        <v>0</v>
      </c>
      <c r="N753" s="3">
        <v>0</v>
      </c>
      <c r="Q753" s="24">
        <f>_xlfn.XLOOKUP(A753,'[1]Coney Island Sites-Sandy Work C'!$B:$B,'[1]Coney Island Sites-Sandy Work C'!$M:$M,0)</f>
        <v>0</v>
      </c>
      <c r="R753" s="31">
        <f>_xlfn.XLOOKUP(A753,'[1]Coney Island Sites-Sandy Work C'!$B:$B,'[1]Coney Island Sites-Sandy Work C'!$D:$D,0)</f>
        <v>0</v>
      </c>
      <c r="S753" s="31">
        <f t="shared" si="109"/>
        <v>0</v>
      </c>
      <c r="U753" t="b">
        <f t="shared" si="111"/>
        <v>0</v>
      </c>
      <c r="V753" t="b">
        <f t="shared" si="107"/>
        <v>0</v>
      </c>
      <c r="W753" t="b">
        <f t="shared" si="110"/>
        <v>0</v>
      </c>
      <c r="X753" t="b">
        <f t="shared" si="108"/>
        <v>0</v>
      </c>
      <c r="Y753" t="b">
        <f t="shared" si="112"/>
        <v>0</v>
      </c>
      <c r="AA753" t="b">
        <f t="shared" si="113"/>
        <v>0</v>
      </c>
      <c r="AF753" s="2">
        <v>0</v>
      </c>
      <c r="AG753" s="2">
        <v>0</v>
      </c>
      <c r="AH753" s="2">
        <v>0</v>
      </c>
      <c r="AI753" s="2">
        <v>26188.02</v>
      </c>
      <c r="AJ753" s="2">
        <v>0</v>
      </c>
      <c r="AK753" s="2">
        <v>0</v>
      </c>
    </row>
    <row r="754" spans="1:37" hidden="1" x14ac:dyDescent="0.35">
      <c r="A754" s="21">
        <v>0</v>
      </c>
      <c r="B754" s="18" t="s">
        <v>787</v>
      </c>
      <c r="C754" s="18" t="s">
        <v>569</v>
      </c>
      <c r="D754" s="5" t="s">
        <v>570</v>
      </c>
      <c r="E754" s="6">
        <v>148</v>
      </c>
      <c r="F754" s="5" t="s">
        <v>24</v>
      </c>
      <c r="G754" s="6">
        <v>0</v>
      </c>
      <c r="H754" s="6">
        <v>1</v>
      </c>
      <c r="I754" s="7">
        <v>239316</v>
      </c>
      <c r="J754">
        <f>K754/I754</f>
        <v>0.79849445920874496</v>
      </c>
      <c r="K754" s="7">
        <v>191092.5</v>
      </c>
      <c r="L754" s="7">
        <v>221092.5</v>
      </c>
      <c r="M754" s="6">
        <v>0</v>
      </c>
      <c r="N754" s="6">
        <v>0</v>
      </c>
      <c r="O754">
        <f>M754/E754</f>
        <v>0</v>
      </c>
      <c r="P754" s="14">
        <f>E754*J754-M754</f>
        <v>118.17717996289426</v>
      </c>
      <c r="Q754" s="27">
        <f>_xlfn.XLOOKUP(A754,'[1]Coney Island Sites-Sandy Work C'!$B:$B,'[1]Coney Island Sites-Sandy Work C'!$M:$M,0)</f>
        <v>0</v>
      </c>
      <c r="R754" s="32">
        <f>_xlfn.XLOOKUP(A754,'[1]Coney Island Sites-Sandy Work C'!$B:$B,'[1]Coney Island Sites-Sandy Work C'!$D:$D,0)</f>
        <v>0</v>
      </c>
      <c r="S754" s="32">
        <f t="shared" si="109"/>
        <v>0</v>
      </c>
      <c r="U754" t="b">
        <f t="shared" si="111"/>
        <v>0</v>
      </c>
      <c r="V754" t="b">
        <f t="shared" si="107"/>
        <v>1</v>
      </c>
      <c r="W754" t="b">
        <f t="shared" si="110"/>
        <v>1</v>
      </c>
      <c r="X754" t="b">
        <f t="shared" si="108"/>
        <v>1</v>
      </c>
      <c r="Y754" t="b">
        <f t="shared" si="112"/>
        <v>0</v>
      </c>
      <c r="AA754" t="b">
        <f t="shared" si="113"/>
        <v>0</v>
      </c>
      <c r="AF754" s="7">
        <v>0</v>
      </c>
      <c r="AG754" s="7">
        <v>0</v>
      </c>
      <c r="AH754" s="7">
        <v>0</v>
      </c>
      <c r="AI754" s="7">
        <v>239316</v>
      </c>
      <c r="AJ754" s="7">
        <v>0</v>
      </c>
      <c r="AK754" s="7">
        <v>0</v>
      </c>
    </row>
    <row r="755" spans="1:37" hidden="1" x14ac:dyDescent="0.35">
      <c r="A755" s="20">
        <v>0</v>
      </c>
      <c r="B755" s="17" t="s">
        <v>790</v>
      </c>
      <c r="C755" s="17" t="s">
        <v>571</v>
      </c>
      <c r="D755" s="4" t="s">
        <v>572</v>
      </c>
      <c r="E755" s="3">
        <v>2</v>
      </c>
      <c r="F755" s="4" t="s">
        <v>24</v>
      </c>
      <c r="G755" s="3">
        <v>0</v>
      </c>
      <c r="H755" s="3">
        <v>1</v>
      </c>
      <c r="I755" s="2">
        <v>5340</v>
      </c>
      <c r="K755" s="2">
        <v>0</v>
      </c>
      <c r="L755" s="2">
        <v>0</v>
      </c>
      <c r="M755" s="3">
        <v>0</v>
      </c>
      <c r="N755" s="3">
        <v>0</v>
      </c>
      <c r="Q755" s="24">
        <f>_xlfn.XLOOKUP(A755,'[1]Coney Island Sites-Sandy Work C'!$B:$B,'[1]Coney Island Sites-Sandy Work C'!$M:$M,0)</f>
        <v>0</v>
      </c>
      <c r="R755" s="31">
        <f>_xlfn.XLOOKUP(A755,'[1]Coney Island Sites-Sandy Work C'!$B:$B,'[1]Coney Island Sites-Sandy Work C'!$D:$D,0)</f>
        <v>0</v>
      </c>
      <c r="S755" s="31">
        <f t="shared" si="109"/>
        <v>0</v>
      </c>
      <c r="U755" t="b">
        <f t="shared" si="111"/>
        <v>0</v>
      </c>
      <c r="V755" t="b">
        <f t="shared" si="107"/>
        <v>0</v>
      </c>
      <c r="W755" t="b">
        <f t="shared" si="110"/>
        <v>0</v>
      </c>
      <c r="X755" t="b">
        <f t="shared" si="108"/>
        <v>0</v>
      </c>
      <c r="Y755" t="b">
        <f t="shared" si="112"/>
        <v>0</v>
      </c>
      <c r="AA755" t="b">
        <f t="shared" si="113"/>
        <v>0</v>
      </c>
      <c r="AF755" s="2">
        <v>0</v>
      </c>
      <c r="AG755" s="2">
        <v>0</v>
      </c>
      <c r="AH755" s="2">
        <v>0</v>
      </c>
      <c r="AI755" s="2">
        <v>5340</v>
      </c>
      <c r="AJ755" s="2">
        <v>0</v>
      </c>
      <c r="AK755" s="2">
        <v>0</v>
      </c>
    </row>
    <row r="756" spans="1:37" hidden="1" x14ac:dyDescent="0.35">
      <c r="A756" s="21">
        <v>0</v>
      </c>
      <c r="B756" s="18" t="s">
        <v>789</v>
      </c>
      <c r="C756" s="34" t="s">
        <v>573</v>
      </c>
      <c r="D756" s="5" t="s">
        <v>574</v>
      </c>
      <c r="E756" s="6">
        <v>71</v>
      </c>
      <c r="F756" s="5" t="s">
        <v>24</v>
      </c>
      <c r="G756" s="6">
        <v>609.74</v>
      </c>
      <c r="H756" s="6">
        <v>0.11644307409715619</v>
      </c>
      <c r="I756" s="7">
        <v>73317.259999999995</v>
      </c>
      <c r="J756" s="40">
        <f>K756/N756</f>
        <v>122.87566101694915</v>
      </c>
      <c r="K756" s="7">
        <v>72496.639999999999</v>
      </c>
      <c r="L756" s="7">
        <v>72921.259999999995</v>
      </c>
      <c r="M756" s="6">
        <v>71</v>
      </c>
      <c r="N756" s="6">
        <v>590</v>
      </c>
      <c r="Q756" s="27">
        <f>_xlfn.XLOOKUP(A756,'[1]Coney Island Sites-Sandy Work C'!$B:$B,'[1]Coney Island Sites-Sandy Work C'!$M:$M,0)</f>
        <v>0</v>
      </c>
      <c r="R756" s="32">
        <f>_xlfn.XLOOKUP(A756,'[1]Coney Island Sites-Sandy Work C'!$B:$B,'[1]Coney Island Sites-Sandy Work C'!$D:$D,0)</f>
        <v>0</v>
      </c>
      <c r="S756" s="32">
        <f t="shared" si="109"/>
        <v>0</v>
      </c>
      <c r="U756" t="b">
        <f t="shared" si="111"/>
        <v>0</v>
      </c>
      <c r="V756" t="b">
        <f t="shared" si="107"/>
        <v>0</v>
      </c>
      <c r="W756" t="b">
        <f t="shared" si="110"/>
        <v>0</v>
      </c>
      <c r="X756" t="b">
        <f t="shared" si="108"/>
        <v>1</v>
      </c>
      <c r="Y756" t="b">
        <f t="shared" si="112"/>
        <v>0</v>
      </c>
      <c r="AA756" t="b">
        <f t="shared" si="113"/>
        <v>0</v>
      </c>
      <c r="AF756" s="7">
        <v>61009.11</v>
      </c>
      <c r="AG756" s="7">
        <v>0</v>
      </c>
      <c r="AH756" s="7">
        <v>12308.15</v>
      </c>
      <c r="AI756" s="7">
        <v>0</v>
      </c>
      <c r="AJ756" s="7">
        <v>0</v>
      </c>
      <c r="AK756" s="7">
        <v>-5.4569682106375686E-12</v>
      </c>
    </row>
    <row r="757" spans="1:37" hidden="1" x14ac:dyDescent="0.35">
      <c r="A757" s="20">
        <v>0</v>
      </c>
      <c r="B757" s="17" t="s">
        <v>790</v>
      </c>
      <c r="C757" s="17" t="s">
        <v>575</v>
      </c>
      <c r="D757" s="4" t="s">
        <v>576</v>
      </c>
      <c r="E757" s="3">
        <v>1</v>
      </c>
      <c r="F757" s="4" t="s">
        <v>75</v>
      </c>
      <c r="G757" s="3">
        <v>0</v>
      </c>
      <c r="H757" s="3">
        <v>1</v>
      </c>
      <c r="I757" s="2">
        <v>210269.79</v>
      </c>
      <c r="K757" s="2">
        <v>0</v>
      </c>
      <c r="L757" s="2">
        <v>0</v>
      </c>
      <c r="M757" s="3">
        <v>0</v>
      </c>
      <c r="N757" s="3">
        <v>0</v>
      </c>
      <c r="Q757" s="24">
        <f>_xlfn.XLOOKUP(A757,'[1]Coney Island Sites-Sandy Work C'!$B:$B,'[1]Coney Island Sites-Sandy Work C'!$M:$M,0)</f>
        <v>0</v>
      </c>
      <c r="R757" s="31">
        <f>_xlfn.XLOOKUP(A757,'[1]Coney Island Sites-Sandy Work C'!$B:$B,'[1]Coney Island Sites-Sandy Work C'!$D:$D,0)</f>
        <v>0</v>
      </c>
      <c r="S757" s="31">
        <f t="shared" si="109"/>
        <v>0</v>
      </c>
      <c r="U757" t="b">
        <f t="shared" si="111"/>
        <v>0</v>
      </c>
      <c r="V757" t="b">
        <f t="shared" si="107"/>
        <v>0</v>
      </c>
      <c r="W757" t="b">
        <f t="shared" si="110"/>
        <v>0</v>
      </c>
      <c r="X757" t="b">
        <f t="shared" si="108"/>
        <v>0</v>
      </c>
      <c r="Y757" t="b">
        <f t="shared" si="112"/>
        <v>0</v>
      </c>
      <c r="AA757" t="b">
        <f t="shared" si="113"/>
        <v>0</v>
      </c>
      <c r="AF757" s="2">
        <v>0</v>
      </c>
      <c r="AG757" s="2">
        <v>210269.79</v>
      </c>
      <c r="AH757" s="2">
        <v>0</v>
      </c>
      <c r="AI757" s="2">
        <v>0</v>
      </c>
      <c r="AJ757" s="2">
        <v>0</v>
      </c>
      <c r="AK757" s="2">
        <v>0</v>
      </c>
    </row>
    <row r="758" spans="1:37" hidden="1" x14ac:dyDescent="0.35">
      <c r="A758" s="21">
        <v>0</v>
      </c>
      <c r="B758" s="18" t="s">
        <v>789</v>
      </c>
      <c r="C758" s="18" t="s">
        <v>577</v>
      </c>
      <c r="D758" s="5" t="s">
        <v>578</v>
      </c>
      <c r="E758" s="6">
        <v>1</v>
      </c>
      <c r="F758" s="5" t="s">
        <v>75</v>
      </c>
      <c r="G758" s="6">
        <v>0</v>
      </c>
      <c r="H758" s="6">
        <v>1</v>
      </c>
      <c r="I758" s="7">
        <v>2940000</v>
      </c>
      <c r="K758" s="7">
        <v>0</v>
      </c>
      <c r="L758" s="7">
        <v>2940000</v>
      </c>
      <c r="M758" s="6">
        <v>0</v>
      </c>
      <c r="N758" s="6">
        <v>0</v>
      </c>
      <c r="Q758" s="27">
        <f>_xlfn.XLOOKUP(A758,'[1]Coney Island Sites-Sandy Work C'!$B:$B,'[1]Coney Island Sites-Sandy Work C'!$M:$M,0)</f>
        <v>0</v>
      </c>
      <c r="R758" s="32">
        <f>_xlfn.XLOOKUP(A758,'[1]Coney Island Sites-Sandy Work C'!$B:$B,'[1]Coney Island Sites-Sandy Work C'!$D:$D,0)</f>
        <v>0</v>
      </c>
      <c r="S758" s="32">
        <f t="shared" si="109"/>
        <v>0</v>
      </c>
      <c r="U758" t="b">
        <f t="shared" si="111"/>
        <v>0</v>
      </c>
      <c r="V758" t="b">
        <f t="shared" si="107"/>
        <v>0</v>
      </c>
      <c r="W758" t="b">
        <f t="shared" si="110"/>
        <v>0</v>
      </c>
      <c r="X758" t="b">
        <f t="shared" si="108"/>
        <v>0</v>
      </c>
      <c r="Y758" t="b">
        <f t="shared" si="112"/>
        <v>0</v>
      </c>
      <c r="AA758" t="b">
        <f t="shared" si="113"/>
        <v>0</v>
      </c>
      <c r="AF758" s="7">
        <v>0</v>
      </c>
      <c r="AG758" s="7">
        <v>2940000</v>
      </c>
      <c r="AH758" s="7">
        <v>0</v>
      </c>
      <c r="AI758" s="7">
        <v>0</v>
      </c>
      <c r="AJ758" s="7">
        <v>0</v>
      </c>
      <c r="AK758" s="7">
        <v>0</v>
      </c>
    </row>
    <row r="759" spans="1:37" hidden="1" x14ac:dyDescent="0.35">
      <c r="A759" s="20">
        <v>0</v>
      </c>
      <c r="B759" s="17" t="s">
        <v>789</v>
      </c>
      <c r="C759" s="17" t="s">
        <v>579</v>
      </c>
      <c r="D759" s="4" t="s">
        <v>580</v>
      </c>
      <c r="E759" s="3">
        <v>0</v>
      </c>
      <c r="F759" s="42" t="s">
        <v>60</v>
      </c>
      <c r="G759" s="3">
        <v>0</v>
      </c>
      <c r="H759" s="3">
        <v>1</v>
      </c>
      <c r="I759" s="2">
        <v>100000</v>
      </c>
      <c r="K759" s="2">
        <v>0</v>
      </c>
      <c r="L759" s="2">
        <v>0</v>
      </c>
      <c r="M759" s="3">
        <v>0</v>
      </c>
      <c r="N759" s="3">
        <v>0</v>
      </c>
      <c r="Q759" s="24">
        <f>_xlfn.XLOOKUP(A759,'[1]Coney Island Sites-Sandy Work C'!$B:$B,'[1]Coney Island Sites-Sandy Work C'!$M:$M,0)</f>
        <v>0</v>
      </c>
      <c r="R759" s="31">
        <f>_xlfn.XLOOKUP(A759,'[1]Coney Island Sites-Sandy Work C'!$B:$B,'[1]Coney Island Sites-Sandy Work C'!$D:$D,0)</f>
        <v>0</v>
      </c>
      <c r="S759" s="31">
        <f t="shared" si="109"/>
        <v>0</v>
      </c>
      <c r="U759" t="b">
        <f t="shared" si="111"/>
        <v>0</v>
      </c>
      <c r="V759" t="e">
        <f t="shared" si="107"/>
        <v>#DIV/0!</v>
      </c>
      <c r="W759" t="e">
        <f t="shared" si="110"/>
        <v>#DIV/0!</v>
      </c>
      <c r="X759" t="b">
        <f t="shared" si="108"/>
        <v>0</v>
      </c>
      <c r="Y759" t="b">
        <f t="shared" si="112"/>
        <v>0</v>
      </c>
      <c r="AA759" t="b">
        <f t="shared" si="113"/>
        <v>0</v>
      </c>
      <c r="AF759" s="2">
        <v>0</v>
      </c>
      <c r="AG759" s="2">
        <v>100000</v>
      </c>
      <c r="AH759" s="2">
        <v>0</v>
      </c>
      <c r="AI759" s="2">
        <v>0</v>
      </c>
      <c r="AJ759" s="2">
        <v>0</v>
      </c>
      <c r="AK759" s="2">
        <v>0</v>
      </c>
    </row>
    <row r="760" spans="1:37" hidden="1" x14ac:dyDescent="0.35">
      <c r="A760" s="21">
        <v>0</v>
      </c>
      <c r="B760" s="18">
        <v>0</v>
      </c>
      <c r="C760" s="18" t="s">
        <v>581</v>
      </c>
      <c r="D760" s="5" t="s">
        <v>582</v>
      </c>
      <c r="E760" s="6">
        <v>10500</v>
      </c>
      <c r="F760" s="5" t="s">
        <v>86</v>
      </c>
      <c r="G760" s="6">
        <v>0</v>
      </c>
      <c r="H760" s="6">
        <v>1</v>
      </c>
      <c r="I760" s="7">
        <v>0</v>
      </c>
      <c r="K760" s="7">
        <v>0</v>
      </c>
      <c r="L760" s="7">
        <v>0</v>
      </c>
      <c r="M760" s="6">
        <v>0</v>
      </c>
      <c r="N760" s="6">
        <v>0</v>
      </c>
      <c r="Q760" s="27">
        <f>_xlfn.XLOOKUP(A760,'[1]Coney Island Sites-Sandy Work C'!$B:$B,'[1]Coney Island Sites-Sandy Work C'!$M:$M,0)</f>
        <v>0</v>
      </c>
      <c r="R760" s="32">
        <f>_xlfn.XLOOKUP(A760,'[1]Coney Island Sites-Sandy Work C'!$B:$B,'[1]Coney Island Sites-Sandy Work C'!$D:$D,0)</f>
        <v>0</v>
      </c>
      <c r="S760" s="32">
        <f t="shared" si="109"/>
        <v>0</v>
      </c>
      <c r="U760" t="b">
        <f t="shared" si="111"/>
        <v>0</v>
      </c>
      <c r="V760" t="e">
        <f t="shared" si="107"/>
        <v>#DIV/0!</v>
      </c>
      <c r="W760" t="e">
        <f t="shared" si="110"/>
        <v>#DIV/0!</v>
      </c>
      <c r="X760" t="e">
        <f t="shared" si="108"/>
        <v>#DIV/0!</v>
      </c>
      <c r="Y760" t="b">
        <f t="shared" si="112"/>
        <v>0</v>
      </c>
      <c r="AA760" t="b">
        <f t="shared" si="113"/>
        <v>0</v>
      </c>
      <c r="AF760" s="7">
        <v>0</v>
      </c>
      <c r="AG760" s="7">
        <v>0</v>
      </c>
      <c r="AH760" s="7">
        <v>0</v>
      </c>
      <c r="AI760" s="7">
        <v>0</v>
      </c>
      <c r="AJ760" s="7">
        <v>0</v>
      </c>
      <c r="AK760" s="7">
        <v>0</v>
      </c>
    </row>
    <row r="761" spans="1:37" hidden="1" x14ac:dyDescent="0.35">
      <c r="A761" s="20">
        <v>0</v>
      </c>
      <c r="B761" s="17" t="s">
        <v>790</v>
      </c>
      <c r="C761" s="17" t="s">
        <v>583</v>
      </c>
      <c r="D761" s="4" t="s">
        <v>584</v>
      </c>
      <c r="E761" s="3">
        <v>8500</v>
      </c>
      <c r="F761" s="4" t="s">
        <v>83</v>
      </c>
      <c r="G761" s="3">
        <v>0</v>
      </c>
      <c r="H761" s="3">
        <v>1</v>
      </c>
      <c r="I761" s="2">
        <v>425000</v>
      </c>
      <c r="K761" s="2">
        <v>0</v>
      </c>
      <c r="L761" s="2">
        <v>0</v>
      </c>
      <c r="M761" s="3">
        <v>0</v>
      </c>
      <c r="N761" s="3">
        <v>0</v>
      </c>
      <c r="Q761" s="24">
        <f>_xlfn.XLOOKUP(A761,'[1]Coney Island Sites-Sandy Work C'!$B:$B,'[1]Coney Island Sites-Sandy Work C'!$M:$M,0)</f>
        <v>0</v>
      </c>
      <c r="R761" s="31">
        <f>_xlfn.XLOOKUP(A761,'[1]Coney Island Sites-Sandy Work C'!$B:$B,'[1]Coney Island Sites-Sandy Work C'!$D:$D,0)</f>
        <v>0</v>
      </c>
      <c r="S761" s="31">
        <f t="shared" si="109"/>
        <v>0</v>
      </c>
      <c r="U761" t="b">
        <f t="shared" si="111"/>
        <v>0</v>
      </c>
      <c r="V761" t="b">
        <f t="shared" si="107"/>
        <v>0</v>
      </c>
      <c r="W761" t="b">
        <f t="shared" si="110"/>
        <v>0</v>
      </c>
      <c r="X761" t="b">
        <f t="shared" si="108"/>
        <v>0</v>
      </c>
      <c r="Y761" t="b">
        <f t="shared" si="112"/>
        <v>0</v>
      </c>
      <c r="AA761" t="b">
        <f t="shared" si="113"/>
        <v>0</v>
      </c>
      <c r="AF761" s="2">
        <v>0</v>
      </c>
      <c r="AG761" s="2">
        <v>425000</v>
      </c>
      <c r="AH761" s="2">
        <v>0</v>
      </c>
      <c r="AI761" s="2">
        <v>0</v>
      </c>
      <c r="AJ761" s="2">
        <v>0</v>
      </c>
      <c r="AK761" s="2">
        <v>0</v>
      </c>
    </row>
    <row r="762" spans="1:37" hidden="1" x14ac:dyDescent="0.35">
      <c r="A762" s="21">
        <v>0</v>
      </c>
      <c r="B762" s="18" t="s">
        <v>789</v>
      </c>
      <c r="C762" s="18" t="s">
        <v>585</v>
      </c>
      <c r="D762" s="5" t="s">
        <v>586</v>
      </c>
      <c r="E762" s="6">
        <v>1</v>
      </c>
      <c r="F762" s="5" t="s">
        <v>75</v>
      </c>
      <c r="G762" s="6">
        <v>0</v>
      </c>
      <c r="H762" s="6">
        <v>1</v>
      </c>
      <c r="I762" s="7">
        <v>1318652.5</v>
      </c>
      <c r="K762" s="7">
        <v>757678.8</v>
      </c>
      <c r="L762" s="7">
        <v>1036387.5</v>
      </c>
      <c r="M762" s="6">
        <v>0</v>
      </c>
      <c r="N762" s="6">
        <v>0</v>
      </c>
      <c r="Q762" s="27">
        <f>_xlfn.XLOOKUP(A762,'[1]Coney Island Sites-Sandy Work C'!$B:$B,'[1]Coney Island Sites-Sandy Work C'!$M:$M,0)</f>
        <v>0</v>
      </c>
      <c r="R762" s="32">
        <f>_xlfn.XLOOKUP(A762,'[1]Coney Island Sites-Sandy Work C'!$B:$B,'[1]Coney Island Sites-Sandy Work C'!$D:$D,0)</f>
        <v>0</v>
      </c>
      <c r="S762" s="32">
        <f t="shared" si="109"/>
        <v>0</v>
      </c>
      <c r="U762" t="b">
        <f t="shared" si="111"/>
        <v>0</v>
      </c>
      <c r="V762" t="b">
        <f t="shared" si="107"/>
        <v>1</v>
      </c>
      <c r="W762" t="b">
        <f t="shared" si="110"/>
        <v>1</v>
      </c>
      <c r="X762" t="b">
        <f t="shared" si="108"/>
        <v>0</v>
      </c>
      <c r="Y762" t="b">
        <f t="shared" si="112"/>
        <v>0</v>
      </c>
      <c r="AA762" t="b">
        <f t="shared" si="113"/>
        <v>0</v>
      </c>
      <c r="AF762" s="7">
        <v>0</v>
      </c>
      <c r="AG762" s="7">
        <v>1318652.5</v>
      </c>
      <c r="AH762" s="7">
        <v>0</v>
      </c>
      <c r="AI762" s="7">
        <v>0</v>
      </c>
      <c r="AJ762" s="7">
        <v>0</v>
      </c>
      <c r="AK762" s="7">
        <v>0</v>
      </c>
    </row>
    <row r="763" spans="1:37" hidden="1" x14ac:dyDescent="0.35">
      <c r="A763" s="20">
        <v>0</v>
      </c>
      <c r="B763" s="17" t="s">
        <v>787</v>
      </c>
      <c r="C763" s="38" t="s">
        <v>587</v>
      </c>
      <c r="D763" s="4" t="s">
        <v>588</v>
      </c>
      <c r="E763" s="3">
        <v>12874.82</v>
      </c>
      <c r="F763" s="4" t="s">
        <v>86</v>
      </c>
      <c r="G763" s="3">
        <v>815.68</v>
      </c>
      <c r="H763" s="3">
        <v>15.78415555119655</v>
      </c>
      <c r="I763" s="2">
        <v>93745.65</v>
      </c>
      <c r="J763" s="40">
        <f t="shared" ref="J763:J764" si="115">K763/N763</f>
        <v>106.92088607594937</v>
      </c>
      <c r="K763" s="2">
        <v>76020.75</v>
      </c>
      <c r="L763" s="2">
        <v>77071.400000000009</v>
      </c>
      <c r="M763" s="3">
        <v>12874.82</v>
      </c>
      <c r="N763" s="3">
        <v>711</v>
      </c>
      <c r="Q763" s="24">
        <f>_xlfn.XLOOKUP(A763,'[1]Coney Island Sites-Sandy Work C'!$B:$B,'[1]Coney Island Sites-Sandy Work C'!$M:$M,0)</f>
        <v>0</v>
      </c>
      <c r="R763" s="31">
        <f>_xlfn.XLOOKUP(A763,'[1]Coney Island Sites-Sandy Work C'!$B:$B,'[1]Coney Island Sites-Sandy Work C'!$D:$D,0)</f>
        <v>0</v>
      </c>
      <c r="S763" s="31">
        <f t="shared" si="109"/>
        <v>0</v>
      </c>
      <c r="U763" t="b">
        <f t="shared" si="111"/>
        <v>0</v>
      </c>
      <c r="V763" t="b">
        <f t="shared" si="107"/>
        <v>0</v>
      </c>
      <c r="W763" t="b">
        <f t="shared" si="110"/>
        <v>0</v>
      </c>
      <c r="X763" t="b">
        <f t="shared" si="108"/>
        <v>1</v>
      </c>
      <c r="Y763" t="b">
        <f t="shared" si="112"/>
        <v>0</v>
      </c>
      <c r="AA763" t="b">
        <f t="shared" si="113"/>
        <v>0</v>
      </c>
      <c r="AF763" s="2">
        <v>82644.039999999994</v>
      </c>
      <c r="AG763" s="2">
        <v>0</v>
      </c>
      <c r="AH763" s="2">
        <v>11101.61</v>
      </c>
      <c r="AI763" s="2">
        <v>0</v>
      </c>
      <c r="AJ763" s="2">
        <v>0</v>
      </c>
      <c r="AK763" s="2">
        <v>0</v>
      </c>
    </row>
    <row r="764" spans="1:37" hidden="1" x14ac:dyDescent="0.35">
      <c r="A764" s="21">
        <v>0</v>
      </c>
      <c r="B764" s="18" t="s">
        <v>787</v>
      </c>
      <c r="C764" s="37" t="s">
        <v>589</v>
      </c>
      <c r="D764" s="5" t="s">
        <v>590</v>
      </c>
      <c r="E764" s="6">
        <v>6600</v>
      </c>
      <c r="F764" s="5" t="s">
        <v>86</v>
      </c>
      <c r="G764" s="6">
        <v>1895.1</v>
      </c>
      <c r="H764" s="6">
        <v>3.482665822384043</v>
      </c>
      <c r="I764" s="7">
        <v>225465.3</v>
      </c>
      <c r="J764" s="40">
        <f t="shared" si="115"/>
        <v>127.35872752420471</v>
      </c>
      <c r="K764" s="7">
        <v>184160.72</v>
      </c>
      <c r="L764" s="7">
        <v>189497.3</v>
      </c>
      <c r="M764" s="6">
        <v>4358.6499999999996</v>
      </c>
      <c r="N764" s="6">
        <v>1446</v>
      </c>
      <c r="Q764" s="27">
        <f>_xlfn.XLOOKUP(A764,'[1]Coney Island Sites-Sandy Work C'!$B:$B,'[1]Coney Island Sites-Sandy Work C'!$M:$M,0)</f>
        <v>0</v>
      </c>
      <c r="R764" s="32">
        <f>_xlfn.XLOOKUP(A764,'[1]Coney Island Sites-Sandy Work C'!$B:$B,'[1]Coney Island Sites-Sandy Work C'!$D:$D,0)</f>
        <v>0</v>
      </c>
      <c r="S764" s="32">
        <f t="shared" si="109"/>
        <v>0</v>
      </c>
      <c r="U764" t="b">
        <f t="shared" si="111"/>
        <v>0</v>
      </c>
      <c r="V764" t="b">
        <f t="shared" si="107"/>
        <v>1</v>
      </c>
      <c r="W764" t="b">
        <f t="shared" si="110"/>
        <v>0</v>
      </c>
      <c r="X764" t="b">
        <f t="shared" si="108"/>
        <v>1</v>
      </c>
      <c r="Y764" t="b">
        <f t="shared" si="112"/>
        <v>0</v>
      </c>
      <c r="AA764" t="b">
        <f t="shared" si="113"/>
        <v>0</v>
      </c>
      <c r="AF764" s="7">
        <v>190465.3</v>
      </c>
      <c r="AG764" s="7">
        <v>0</v>
      </c>
      <c r="AH764" s="7">
        <v>35000</v>
      </c>
      <c r="AI764" s="7">
        <v>0</v>
      </c>
      <c r="AJ764" s="7">
        <v>0</v>
      </c>
      <c r="AK764" s="7">
        <v>0</v>
      </c>
    </row>
    <row r="765" spans="1:37" hidden="1" x14ac:dyDescent="0.35">
      <c r="A765" s="20">
        <v>0</v>
      </c>
      <c r="B765" s="17" t="s">
        <v>787</v>
      </c>
      <c r="C765" s="17" t="s">
        <v>591</v>
      </c>
      <c r="D765" s="4" t="s">
        <v>592</v>
      </c>
      <c r="E765" s="3">
        <v>1</v>
      </c>
      <c r="F765" s="4" t="s">
        <v>75</v>
      </c>
      <c r="G765" s="3">
        <v>0</v>
      </c>
      <c r="H765" s="3">
        <v>1</v>
      </c>
      <c r="I765" s="2">
        <v>635225.54</v>
      </c>
      <c r="K765" s="2">
        <v>31172.29</v>
      </c>
      <c r="L765" s="2">
        <v>638633.25</v>
      </c>
      <c r="M765" s="3">
        <v>0</v>
      </c>
      <c r="N765" s="3">
        <v>0</v>
      </c>
      <c r="Q765" s="24">
        <f>_xlfn.XLOOKUP(A765,'[1]Coney Island Sites-Sandy Work C'!$B:$B,'[1]Coney Island Sites-Sandy Work C'!$M:$M,0)</f>
        <v>0</v>
      </c>
      <c r="R765" s="31">
        <f>_xlfn.XLOOKUP(A765,'[1]Coney Island Sites-Sandy Work C'!$B:$B,'[1]Coney Island Sites-Sandy Work C'!$D:$D,0)</f>
        <v>0</v>
      </c>
      <c r="S765" s="31">
        <f t="shared" si="109"/>
        <v>0</v>
      </c>
      <c r="U765" t="b">
        <f t="shared" si="111"/>
        <v>0</v>
      </c>
      <c r="V765" t="b">
        <f t="shared" si="107"/>
        <v>1</v>
      </c>
      <c r="W765" t="b">
        <f t="shared" si="110"/>
        <v>1</v>
      </c>
      <c r="X765" t="b">
        <f t="shared" si="108"/>
        <v>0</v>
      </c>
      <c r="Y765" t="b">
        <f t="shared" si="112"/>
        <v>1</v>
      </c>
      <c r="AA765" t="b">
        <f t="shared" si="113"/>
        <v>0</v>
      </c>
      <c r="AF765" s="2">
        <v>0</v>
      </c>
      <c r="AG765" s="2">
        <v>635225.54</v>
      </c>
      <c r="AH765" s="2">
        <v>0</v>
      </c>
      <c r="AI765" s="2">
        <v>0</v>
      </c>
      <c r="AJ765" s="2">
        <v>0</v>
      </c>
      <c r="AK765" s="2">
        <v>0</v>
      </c>
    </row>
    <row r="766" spans="1:37" hidden="1" x14ac:dyDescent="0.35">
      <c r="A766" s="21">
        <v>0</v>
      </c>
      <c r="B766" s="18" t="s">
        <v>787</v>
      </c>
      <c r="C766" s="18" t="s">
        <v>593</v>
      </c>
      <c r="D766" s="5" t="s">
        <v>594</v>
      </c>
      <c r="E766" s="6">
        <v>137053</v>
      </c>
      <c r="F766" s="5" t="s">
        <v>83</v>
      </c>
      <c r="G766" s="6">
        <v>793</v>
      </c>
      <c r="H766" s="6">
        <v>172.82849936948301</v>
      </c>
      <c r="I766" s="7">
        <v>86871.02</v>
      </c>
      <c r="J766" s="40">
        <f t="shared" ref="J766:J768" si="116">K766/N766</f>
        <v>113.66306913996627</v>
      </c>
      <c r="K766" s="7">
        <v>67402.2</v>
      </c>
      <c r="L766" s="7">
        <v>67402.2</v>
      </c>
      <c r="M766" s="6">
        <v>96191.99</v>
      </c>
      <c r="N766" s="6">
        <v>593</v>
      </c>
      <c r="Q766" s="27">
        <f>_xlfn.XLOOKUP(A766,'[1]Coney Island Sites-Sandy Work C'!$B:$B,'[1]Coney Island Sites-Sandy Work C'!$M:$M,0)</f>
        <v>0</v>
      </c>
      <c r="R766" s="32">
        <f>_xlfn.XLOOKUP(A766,'[1]Coney Island Sites-Sandy Work C'!$B:$B,'[1]Coney Island Sites-Sandy Work C'!$D:$D,0)</f>
        <v>0</v>
      </c>
      <c r="S766" s="32">
        <f t="shared" si="109"/>
        <v>0</v>
      </c>
      <c r="U766" t="b">
        <f t="shared" si="111"/>
        <v>0</v>
      </c>
      <c r="V766" t="b">
        <f t="shared" si="107"/>
        <v>1</v>
      </c>
      <c r="W766" t="b">
        <f t="shared" si="110"/>
        <v>0</v>
      </c>
      <c r="X766" t="b">
        <f t="shared" si="108"/>
        <v>1</v>
      </c>
      <c r="Y766" t="b">
        <f t="shared" si="112"/>
        <v>0</v>
      </c>
      <c r="AA766" t="b">
        <f t="shared" si="113"/>
        <v>0</v>
      </c>
      <c r="AF766" s="7">
        <v>86871.02</v>
      </c>
      <c r="AG766" s="7">
        <v>0</v>
      </c>
      <c r="AH766" s="7">
        <v>0</v>
      </c>
      <c r="AI766" s="7">
        <v>0</v>
      </c>
      <c r="AJ766" s="7">
        <v>0</v>
      </c>
      <c r="AK766" s="7">
        <v>0</v>
      </c>
    </row>
    <row r="767" spans="1:37" hidden="1" x14ac:dyDescent="0.35">
      <c r="A767" s="20">
        <v>0</v>
      </c>
      <c r="B767" s="17" t="s">
        <v>787</v>
      </c>
      <c r="C767" s="17" t="s">
        <v>595</v>
      </c>
      <c r="D767" s="4" t="s">
        <v>596</v>
      </c>
      <c r="E767" s="3">
        <v>52</v>
      </c>
      <c r="F767" s="4" t="s">
        <v>24</v>
      </c>
      <c r="G767" s="3">
        <v>184.1</v>
      </c>
      <c r="H767" s="3">
        <v>0.28245518739815317</v>
      </c>
      <c r="I767" s="2">
        <v>18000</v>
      </c>
      <c r="J767" s="40">
        <f t="shared" si="116"/>
        <v>100.1189295774648</v>
      </c>
      <c r="K767" s="2">
        <v>17771.11</v>
      </c>
      <c r="L767" s="2">
        <v>17771.11</v>
      </c>
      <c r="M767" s="3">
        <v>52</v>
      </c>
      <c r="N767" s="3">
        <v>177.5</v>
      </c>
      <c r="Q767" s="24">
        <f>_xlfn.XLOOKUP(A767,'[1]Coney Island Sites-Sandy Work C'!$B:$B,'[1]Coney Island Sites-Sandy Work C'!$M:$M,0)</f>
        <v>0</v>
      </c>
      <c r="R767" s="31">
        <f>_xlfn.XLOOKUP(A767,'[1]Coney Island Sites-Sandy Work C'!$B:$B,'[1]Coney Island Sites-Sandy Work C'!$D:$D,0)</f>
        <v>0</v>
      </c>
      <c r="S767" s="31">
        <f t="shared" si="109"/>
        <v>0</v>
      </c>
      <c r="U767" t="b">
        <f t="shared" si="111"/>
        <v>0</v>
      </c>
      <c r="V767" t="b">
        <f t="shared" si="107"/>
        <v>0</v>
      </c>
      <c r="W767" t="b">
        <f t="shared" si="110"/>
        <v>0</v>
      </c>
      <c r="X767" t="b">
        <f t="shared" si="108"/>
        <v>1</v>
      </c>
      <c r="Y767" t="b">
        <f t="shared" si="112"/>
        <v>0</v>
      </c>
      <c r="AA767" t="b">
        <f t="shared" si="113"/>
        <v>0</v>
      </c>
      <c r="AF767" s="2">
        <v>18000</v>
      </c>
      <c r="AG767" s="2">
        <v>0</v>
      </c>
      <c r="AH767" s="2">
        <v>0</v>
      </c>
      <c r="AI767" s="2">
        <v>0</v>
      </c>
      <c r="AJ767" s="2">
        <v>0</v>
      </c>
      <c r="AK767" s="2">
        <v>0</v>
      </c>
    </row>
    <row r="768" spans="1:37" hidden="1" x14ac:dyDescent="0.35">
      <c r="A768" s="21">
        <v>0</v>
      </c>
      <c r="B768" s="18" t="s">
        <v>787</v>
      </c>
      <c r="C768" s="18" t="s">
        <v>597</v>
      </c>
      <c r="D768" s="5" t="s">
        <v>598</v>
      </c>
      <c r="E768" s="6">
        <v>500</v>
      </c>
      <c r="F768" s="5" t="s">
        <v>27</v>
      </c>
      <c r="G768" s="6">
        <v>516.63</v>
      </c>
      <c r="H768" s="6">
        <v>0.9678106188181097</v>
      </c>
      <c r="I768" s="7">
        <v>50000</v>
      </c>
      <c r="J768" s="40">
        <f t="shared" si="116"/>
        <v>98.484825986078889</v>
      </c>
      <c r="K768" s="7">
        <v>21223.48</v>
      </c>
      <c r="L768" s="7">
        <v>21223.48</v>
      </c>
      <c r="M768" s="6">
        <v>151.5</v>
      </c>
      <c r="N768" s="6">
        <v>215.5</v>
      </c>
      <c r="Q768" s="27">
        <f>_xlfn.XLOOKUP(A768,'[1]Coney Island Sites-Sandy Work C'!$B:$B,'[1]Coney Island Sites-Sandy Work C'!$M:$M,0)</f>
        <v>0</v>
      </c>
      <c r="R768" s="32">
        <f>_xlfn.XLOOKUP(A768,'[1]Coney Island Sites-Sandy Work C'!$B:$B,'[1]Coney Island Sites-Sandy Work C'!$D:$D,0)</f>
        <v>0</v>
      </c>
      <c r="S768" s="32">
        <f t="shared" si="109"/>
        <v>0</v>
      </c>
      <c r="U768" t="b">
        <f t="shared" si="111"/>
        <v>0</v>
      </c>
      <c r="V768" t="b">
        <f t="shared" si="107"/>
        <v>1</v>
      </c>
      <c r="W768" t="b">
        <f t="shared" si="110"/>
        <v>1</v>
      </c>
      <c r="X768" t="b">
        <f t="shared" si="108"/>
        <v>0</v>
      </c>
      <c r="Y768" t="b">
        <f t="shared" si="112"/>
        <v>0</v>
      </c>
      <c r="AA768" t="b">
        <f t="shared" si="113"/>
        <v>0</v>
      </c>
      <c r="AF768" s="7">
        <v>50000</v>
      </c>
      <c r="AG768" s="7">
        <v>0</v>
      </c>
      <c r="AH768" s="7">
        <v>0</v>
      </c>
      <c r="AI768" s="7">
        <v>0</v>
      </c>
      <c r="AJ768" s="7">
        <v>0</v>
      </c>
      <c r="AK768" s="7">
        <v>0</v>
      </c>
    </row>
    <row r="769" spans="1:37" hidden="1" x14ac:dyDescent="0.35">
      <c r="A769" s="20">
        <v>0</v>
      </c>
      <c r="B769" s="17" t="s">
        <v>787</v>
      </c>
      <c r="C769" s="17" t="s">
        <v>599</v>
      </c>
      <c r="D769" s="4" t="s">
        <v>600</v>
      </c>
      <c r="E769" s="3">
        <v>0</v>
      </c>
      <c r="F769" s="4" t="s">
        <v>27</v>
      </c>
      <c r="G769" s="3">
        <v>0</v>
      </c>
      <c r="H769" s="3">
        <v>1</v>
      </c>
      <c r="I769" s="2">
        <v>1134.2</v>
      </c>
      <c r="K769" s="2">
        <v>960</v>
      </c>
      <c r="L769" s="2">
        <v>1134.2</v>
      </c>
      <c r="M769" s="3">
        <v>0</v>
      </c>
      <c r="N769" s="3">
        <v>0</v>
      </c>
      <c r="Q769" s="24">
        <f>_xlfn.XLOOKUP(A769,'[1]Coney Island Sites-Sandy Work C'!$B:$B,'[1]Coney Island Sites-Sandy Work C'!$M:$M,0)</f>
        <v>0</v>
      </c>
      <c r="R769" s="31">
        <f>_xlfn.XLOOKUP(A769,'[1]Coney Island Sites-Sandy Work C'!$B:$B,'[1]Coney Island Sites-Sandy Work C'!$D:$D,0)</f>
        <v>0</v>
      </c>
      <c r="S769" s="31">
        <f t="shared" si="109"/>
        <v>0</v>
      </c>
      <c r="U769" t="b">
        <f t="shared" si="111"/>
        <v>0</v>
      </c>
      <c r="V769" t="e">
        <f t="shared" si="107"/>
        <v>#DIV/0!</v>
      </c>
      <c r="W769" t="e">
        <f t="shared" si="110"/>
        <v>#DIV/0!</v>
      </c>
      <c r="X769" t="b">
        <f t="shared" si="108"/>
        <v>1</v>
      </c>
      <c r="Y769" t="b">
        <f t="shared" si="112"/>
        <v>0</v>
      </c>
      <c r="AA769" t="b">
        <f t="shared" si="113"/>
        <v>0</v>
      </c>
      <c r="AF769" s="2">
        <v>0</v>
      </c>
      <c r="AG769" s="2">
        <v>1134.2</v>
      </c>
      <c r="AH769" s="2">
        <v>0</v>
      </c>
      <c r="AI769" s="2">
        <v>0</v>
      </c>
      <c r="AJ769" s="2">
        <v>0</v>
      </c>
      <c r="AK769" s="2">
        <v>0</v>
      </c>
    </row>
    <row r="770" spans="1:37" hidden="1" x14ac:dyDescent="0.35">
      <c r="A770" s="21">
        <v>0</v>
      </c>
      <c r="B770" s="18" t="s">
        <v>791</v>
      </c>
      <c r="C770" s="18" t="s">
        <v>601</v>
      </c>
      <c r="D770" s="5" t="s">
        <v>602</v>
      </c>
      <c r="E770" s="6">
        <v>5</v>
      </c>
      <c r="F770" s="5" t="s">
        <v>111</v>
      </c>
      <c r="G770" s="6">
        <v>428.02</v>
      </c>
      <c r="H770" s="6">
        <v>1.168169711695715E-2</v>
      </c>
      <c r="I770" s="7">
        <v>51626.6</v>
      </c>
      <c r="J770" s="40">
        <f>K770/N770</f>
        <v>113.45592783505155</v>
      </c>
      <c r="K770" s="7">
        <v>22010.45</v>
      </c>
      <c r="L770" s="7">
        <v>22010.45</v>
      </c>
      <c r="M770" s="6">
        <v>2.15</v>
      </c>
      <c r="N770" s="6">
        <v>194</v>
      </c>
      <c r="Q770" s="27">
        <f>_xlfn.XLOOKUP(A770,'[1]Coney Island Sites-Sandy Work C'!$B:$B,'[1]Coney Island Sites-Sandy Work C'!$M:$M,0)</f>
        <v>0</v>
      </c>
      <c r="R770" s="32">
        <f>_xlfn.XLOOKUP(A770,'[1]Coney Island Sites-Sandy Work C'!$B:$B,'[1]Coney Island Sites-Sandy Work C'!$D:$D,0)</f>
        <v>0</v>
      </c>
      <c r="S770" s="32">
        <f t="shared" si="109"/>
        <v>0</v>
      </c>
      <c r="U770" t="b">
        <f t="shared" si="111"/>
        <v>0</v>
      </c>
      <c r="V770" t="b">
        <f t="shared" si="107"/>
        <v>0</v>
      </c>
      <c r="W770" t="b">
        <f t="shared" si="110"/>
        <v>0</v>
      </c>
      <c r="X770" t="b">
        <f t="shared" si="108"/>
        <v>0</v>
      </c>
      <c r="Y770" t="b">
        <f t="shared" si="112"/>
        <v>0</v>
      </c>
      <c r="AA770" t="b">
        <f t="shared" si="113"/>
        <v>0</v>
      </c>
      <c r="AF770" s="7">
        <v>51626.6</v>
      </c>
      <c r="AG770" s="7">
        <v>0</v>
      </c>
      <c r="AH770" s="7">
        <v>0</v>
      </c>
      <c r="AI770" s="7">
        <v>0</v>
      </c>
      <c r="AJ770" s="7">
        <v>0</v>
      </c>
      <c r="AK770" s="7">
        <v>0</v>
      </c>
    </row>
    <row r="771" spans="1:37" hidden="1" outlineLevel="1" x14ac:dyDescent="0.35">
      <c r="A771" s="22">
        <v>0</v>
      </c>
      <c r="B771" s="19" t="s">
        <v>791</v>
      </c>
      <c r="C771" s="19" t="s">
        <v>601</v>
      </c>
      <c r="D771" s="8" t="s">
        <v>95</v>
      </c>
      <c r="E771" s="9">
        <v>1</v>
      </c>
      <c r="F771" s="8" t="s">
        <v>111</v>
      </c>
      <c r="G771" s="9">
        <v>85.603999999999999</v>
      </c>
      <c r="H771" s="9">
        <v>0</v>
      </c>
      <c r="I771" s="10">
        <v>10325.32</v>
      </c>
      <c r="K771" s="10">
        <v>0</v>
      </c>
      <c r="L771" s="10">
        <v>0</v>
      </c>
      <c r="M771" s="9">
        <v>0</v>
      </c>
      <c r="N771" s="9">
        <v>0</v>
      </c>
      <c r="Q771" s="28">
        <f>_xlfn.XLOOKUP(A771,'[1]Coney Island Sites-Sandy Work C'!$B:$B,'[1]Coney Island Sites-Sandy Work C'!$M:$M,0)</f>
        <v>0</v>
      </c>
      <c r="R771" s="33">
        <f>_xlfn.XLOOKUP(A771,'[1]Coney Island Sites-Sandy Work C'!$B:$B,'[1]Coney Island Sites-Sandy Work C'!$D:$D,0)</f>
        <v>0</v>
      </c>
      <c r="S771" s="33">
        <f t="shared" si="109"/>
        <v>0</v>
      </c>
      <c r="U771" t="b">
        <f t="shared" si="111"/>
        <v>0</v>
      </c>
      <c r="V771" t="b">
        <f t="shared" si="107"/>
        <v>0</v>
      </c>
      <c r="W771" t="b">
        <f t="shared" si="110"/>
        <v>0</v>
      </c>
      <c r="X771" t="b">
        <f t="shared" si="108"/>
        <v>0</v>
      </c>
      <c r="Y771" t="b">
        <f t="shared" si="112"/>
        <v>0</v>
      </c>
      <c r="AA771" t="b">
        <f t="shared" si="113"/>
        <v>0</v>
      </c>
      <c r="AF771" s="10">
        <v>0</v>
      </c>
      <c r="AG771" s="10">
        <v>0</v>
      </c>
      <c r="AH771" s="10">
        <v>0</v>
      </c>
      <c r="AI771" s="10">
        <v>0</v>
      </c>
      <c r="AJ771" s="10">
        <v>0</v>
      </c>
      <c r="AK771" s="10">
        <v>0</v>
      </c>
    </row>
    <row r="772" spans="1:37" hidden="1" outlineLevel="1" x14ac:dyDescent="0.35">
      <c r="A772" s="22">
        <v>0</v>
      </c>
      <c r="B772" s="19" t="s">
        <v>791</v>
      </c>
      <c r="C772" s="19" t="s">
        <v>601</v>
      </c>
      <c r="D772" s="8" t="s">
        <v>96</v>
      </c>
      <c r="E772" s="9">
        <v>1</v>
      </c>
      <c r="F772" s="8" t="s">
        <v>111</v>
      </c>
      <c r="G772" s="9">
        <v>85.603999999999999</v>
      </c>
      <c r="H772" s="9">
        <v>0</v>
      </c>
      <c r="I772" s="10">
        <v>10325.32</v>
      </c>
      <c r="K772" s="10">
        <v>0</v>
      </c>
      <c r="L772" s="10">
        <v>0</v>
      </c>
      <c r="M772" s="9">
        <v>0</v>
      </c>
      <c r="N772" s="9">
        <v>0</v>
      </c>
      <c r="Q772" s="28">
        <f>_xlfn.XLOOKUP(A772,'[1]Coney Island Sites-Sandy Work C'!$B:$B,'[1]Coney Island Sites-Sandy Work C'!$M:$M,0)</f>
        <v>0</v>
      </c>
      <c r="R772" s="33">
        <f>_xlfn.XLOOKUP(A772,'[1]Coney Island Sites-Sandy Work C'!$B:$B,'[1]Coney Island Sites-Sandy Work C'!$D:$D,0)</f>
        <v>0</v>
      </c>
      <c r="S772" s="33">
        <f t="shared" si="109"/>
        <v>0</v>
      </c>
      <c r="U772" t="b">
        <f t="shared" si="111"/>
        <v>0</v>
      </c>
      <c r="V772" t="b">
        <f t="shared" si="107"/>
        <v>0</v>
      </c>
      <c r="W772" t="b">
        <f t="shared" si="110"/>
        <v>0</v>
      </c>
      <c r="X772" t="b">
        <f t="shared" si="108"/>
        <v>0</v>
      </c>
      <c r="Y772" t="b">
        <f t="shared" si="112"/>
        <v>0</v>
      </c>
      <c r="AA772" t="b">
        <f t="shared" si="113"/>
        <v>0</v>
      </c>
      <c r="AF772" s="10">
        <v>0</v>
      </c>
      <c r="AG772" s="10">
        <v>0</v>
      </c>
      <c r="AH772" s="10">
        <v>0</v>
      </c>
      <c r="AI772" s="10">
        <v>0</v>
      </c>
      <c r="AJ772" s="10">
        <v>0</v>
      </c>
      <c r="AK772" s="10">
        <v>0</v>
      </c>
    </row>
    <row r="773" spans="1:37" hidden="1" outlineLevel="1" x14ac:dyDescent="0.35">
      <c r="A773" s="22">
        <v>0</v>
      </c>
      <c r="B773" s="19" t="s">
        <v>791</v>
      </c>
      <c r="C773" s="19" t="s">
        <v>601</v>
      </c>
      <c r="D773" s="8" t="s">
        <v>97</v>
      </c>
      <c r="E773" s="9">
        <v>1</v>
      </c>
      <c r="F773" s="8" t="s">
        <v>111</v>
      </c>
      <c r="G773" s="9">
        <v>85.603999999999999</v>
      </c>
      <c r="H773" s="9">
        <v>0</v>
      </c>
      <c r="I773" s="10">
        <v>10325.32</v>
      </c>
      <c r="K773" s="10">
        <v>0</v>
      </c>
      <c r="L773" s="10">
        <v>0</v>
      </c>
      <c r="M773" s="9">
        <v>0</v>
      </c>
      <c r="N773" s="9">
        <v>0</v>
      </c>
      <c r="Q773" s="28">
        <f>_xlfn.XLOOKUP(A773,'[1]Coney Island Sites-Sandy Work C'!$B:$B,'[1]Coney Island Sites-Sandy Work C'!$M:$M,0)</f>
        <v>0</v>
      </c>
      <c r="R773" s="33">
        <f>_xlfn.XLOOKUP(A773,'[1]Coney Island Sites-Sandy Work C'!$B:$B,'[1]Coney Island Sites-Sandy Work C'!$D:$D,0)</f>
        <v>0</v>
      </c>
      <c r="S773" s="33">
        <f t="shared" si="109"/>
        <v>0</v>
      </c>
      <c r="U773" t="b">
        <f t="shared" si="111"/>
        <v>0</v>
      </c>
      <c r="V773" t="b">
        <f t="shared" si="107"/>
        <v>0</v>
      </c>
      <c r="W773" t="b">
        <f t="shared" si="110"/>
        <v>0</v>
      </c>
      <c r="X773" t="b">
        <f t="shared" si="108"/>
        <v>0</v>
      </c>
      <c r="Y773" t="b">
        <f t="shared" si="112"/>
        <v>0</v>
      </c>
      <c r="AA773" t="b">
        <f t="shared" si="113"/>
        <v>0</v>
      </c>
      <c r="AF773" s="10">
        <v>0</v>
      </c>
      <c r="AG773" s="10">
        <v>0</v>
      </c>
      <c r="AH773" s="10">
        <v>0</v>
      </c>
      <c r="AI773" s="10">
        <v>0</v>
      </c>
      <c r="AJ773" s="10">
        <v>0</v>
      </c>
      <c r="AK773" s="10">
        <v>0</v>
      </c>
    </row>
    <row r="774" spans="1:37" hidden="1" outlineLevel="1" x14ac:dyDescent="0.35">
      <c r="A774" s="22">
        <v>0</v>
      </c>
      <c r="B774" s="19" t="s">
        <v>791</v>
      </c>
      <c r="C774" s="19" t="s">
        <v>601</v>
      </c>
      <c r="D774" s="8" t="s">
        <v>98</v>
      </c>
      <c r="E774" s="9">
        <v>1</v>
      </c>
      <c r="F774" s="8" t="s">
        <v>111</v>
      </c>
      <c r="G774" s="9">
        <v>85.603999999999999</v>
      </c>
      <c r="H774" s="9">
        <v>0</v>
      </c>
      <c r="I774" s="10">
        <v>10325.32</v>
      </c>
      <c r="K774" s="10">
        <v>0</v>
      </c>
      <c r="L774" s="10">
        <v>0</v>
      </c>
      <c r="M774" s="9">
        <v>0</v>
      </c>
      <c r="N774" s="9">
        <v>0</v>
      </c>
      <c r="Q774" s="28">
        <f>_xlfn.XLOOKUP(A774,'[1]Coney Island Sites-Sandy Work C'!$B:$B,'[1]Coney Island Sites-Sandy Work C'!$M:$M,0)</f>
        <v>0</v>
      </c>
      <c r="R774" s="33">
        <f>_xlfn.XLOOKUP(A774,'[1]Coney Island Sites-Sandy Work C'!$B:$B,'[1]Coney Island Sites-Sandy Work C'!$D:$D,0)</f>
        <v>0</v>
      </c>
      <c r="S774" s="33">
        <f t="shared" si="109"/>
        <v>0</v>
      </c>
      <c r="U774" t="b">
        <f t="shared" si="111"/>
        <v>0</v>
      </c>
      <c r="V774" t="b">
        <f t="shared" ref="V774:V837" si="117">(K774/I774)&gt;(M774/E774)</f>
        <v>0</v>
      </c>
      <c r="W774" t="b">
        <f t="shared" si="110"/>
        <v>0</v>
      </c>
      <c r="X774" t="b">
        <f t="shared" ref="X774:X837" si="118">(K774/I774)&gt;0.66</f>
        <v>0</v>
      </c>
      <c r="Y774" t="b">
        <f t="shared" si="112"/>
        <v>0</v>
      </c>
      <c r="AA774" t="b">
        <f t="shared" si="113"/>
        <v>0</v>
      </c>
      <c r="AF774" s="10">
        <v>0</v>
      </c>
      <c r="AG774" s="10">
        <v>0</v>
      </c>
      <c r="AH774" s="10">
        <v>0</v>
      </c>
      <c r="AI774" s="10">
        <v>0</v>
      </c>
      <c r="AJ774" s="10">
        <v>0</v>
      </c>
      <c r="AK774" s="10">
        <v>0</v>
      </c>
    </row>
    <row r="775" spans="1:37" hidden="1" outlineLevel="1" x14ac:dyDescent="0.35">
      <c r="A775" s="22">
        <v>0</v>
      </c>
      <c r="B775" s="19" t="s">
        <v>791</v>
      </c>
      <c r="C775" s="19" t="s">
        <v>601</v>
      </c>
      <c r="D775" s="8" t="s">
        <v>101</v>
      </c>
      <c r="E775" s="9">
        <v>1</v>
      </c>
      <c r="F775" s="8" t="s">
        <v>111</v>
      </c>
      <c r="G775" s="9">
        <v>85.603999999999999</v>
      </c>
      <c r="H775" s="9">
        <v>0</v>
      </c>
      <c r="I775" s="10">
        <v>10325.32</v>
      </c>
      <c r="K775" s="10">
        <v>0</v>
      </c>
      <c r="L775" s="10">
        <v>0</v>
      </c>
      <c r="M775" s="9">
        <v>0</v>
      </c>
      <c r="N775" s="9">
        <v>0</v>
      </c>
      <c r="Q775" s="28">
        <f>_xlfn.XLOOKUP(A775,'[1]Coney Island Sites-Sandy Work C'!$B:$B,'[1]Coney Island Sites-Sandy Work C'!$M:$M,0)</f>
        <v>0</v>
      </c>
      <c r="R775" s="33">
        <f>_xlfn.XLOOKUP(A775,'[1]Coney Island Sites-Sandy Work C'!$B:$B,'[1]Coney Island Sites-Sandy Work C'!$D:$D,0)</f>
        <v>0</v>
      </c>
      <c r="S775" s="33">
        <f t="shared" ref="S775:S838" si="119">Q775*R775</f>
        <v>0</v>
      </c>
      <c r="U775" t="b">
        <f t="shared" si="111"/>
        <v>0</v>
      </c>
      <c r="V775" t="b">
        <f t="shared" si="117"/>
        <v>0</v>
      </c>
      <c r="W775" t="b">
        <f t="shared" ref="W775:W838" si="120">(K775/I775)*0.75&gt;(M775/E775)</f>
        <v>0</v>
      </c>
      <c r="X775" t="b">
        <f t="shared" si="118"/>
        <v>0</v>
      </c>
      <c r="Y775" t="b">
        <f t="shared" si="112"/>
        <v>0</v>
      </c>
      <c r="AA775" t="b">
        <f t="shared" si="113"/>
        <v>0</v>
      </c>
      <c r="AF775" s="10">
        <v>0</v>
      </c>
      <c r="AG775" s="10">
        <v>0</v>
      </c>
      <c r="AH775" s="10">
        <v>0</v>
      </c>
      <c r="AI775" s="10">
        <v>0</v>
      </c>
      <c r="AJ775" s="10">
        <v>0</v>
      </c>
      <c r="AK775" s="10">
        <v>0</v>
      </c>
    </row>
    <row r="776" spans="1:37" hidden="1" collapsed="1" x14ac:dyDescent="0.35">
      <c r="A776" s="20">
        <v>0</v>
      </c>
      <c r="B776" s="17" t="s">
        <v>791</v>
      </c>
      <c r="C776" s="17" t="s">
        <v>603</v>
      </c>
      <c r="D776" s="4" t="s">
        <v>604</v>
      </c>
      <c r="E776" s="3">
        <v>3300</v>
      </c>
      <c r="F776" s="4" t="s">
        <v>86</v>
      </c>
      <c r="G776" s="3">
        <v>527.97</v>
      </c>
      <c r="H776" s="3">
        <v>6.2503551338144208</v>
      </c>
      <c r="I776" s="2">
        <v>56789.26</v>
      </c>
      <c r="J776" s="40">
        <f>K776/N776</f>
        <v>113.43257731958762</v>
      </c>
      <c r="K776" s="2">
        <v>5501.48</v>
      </c>
      <c r="L776" s="2">
        <v>5501.48</v>
      </c>
      <c r="M776" s="3">
        <v>383.13</v>
      </c>
      <c r="N776" s="3">
        <v>48.5</v>
      </c>
      <c r="Q776" s="24">
        <f>_xlfn.XLOOKUP(A776,'[1]Coney Island Sites-Sandy Work C'!$B:$B,'[1]Coney Island Sites-Sandy Work C'!$M:$M,0)</f>
        <v>0</v>
      </c>
      <c r="R776" s="31">
        <f>_xlfn.XLOOKUP(A776,'[1]Coney Island Sites-Sandy Work C'!$B:$B,'[1]Coney Island Sites-Sandy Work C'!$D:$D,0)</f>
        <v>0</v>
      </c>
      <c r="S776" s="31">
        <f t="shared" si="119"/>
        <v>0</v>
      </c>
      <c r="U776" t="b">
        <f t="shared" si="111"/>
        <v>0</v>
      </c>
      <c r="V776" t="b">
        <f t="shared" si="117"/>
        <v>0</v>
      </c>
      <c r="W776" t="b">
        <f t="shared" si="120"/>
        <v>0</v>
      </c>
      <c r="X776" t="b">
        <f t="shared" si="118"/>
        <v>0</v>
      </c>
      <c r="Y776" t="b">
        <f t="shared" si="112"/>
        <v>0</v>
      </c>
      <c r="AA776" t="b">
        <f t="shared" si="113"/>
        <v>0</v>
      </c>
      <c r="AF776" s="2">
        <v>56789.26</v>
      </c>
      <c r="AG776" s="2">
        <v>0</v>
      </c>
      <c r="AH776" s="2">
        <v>0</v>
      </c>
      <c r="AI776" s="2">
        <v>0</v>
      </c>
      <c r="AJ776" s="2">
        <v>0</v>
      </c>
      <c r="AK776" s="2">
        <v>0</v>
      </c>
    </row>
    <row r="777" spans="1:37" hidden="1" outlineLevel="1" x14ac:dyDescent="0.35">
      <c r="A777" s="22">
        <v>0</v>
      </c>
      <c r="B777" s="19" t="s">
        <v>791</v>
      </c>
      <c r="C777" s="19" t="s">
        <v>603</v>
      </c>
      <c r="D777" s="8" t="s">
        <v>95</v>
      </c>
      <c r="E777" s="9">
        <v>950</v>
      </c>
      <c r="F777" s="8" t="s">
        <v>86</v>
      </c>
      <c r="G777" s="9">
        <v>151.99136363636359</v>
      </c>
      <c r="H777" s="9">
        <v>0</v>
      </c>
      <c r="I777" s="10">
        <v>16348.42333333334</v>
      </c>
      <c r="K777" s="10">
        <v>0</v>
      </c>
      <c r="L777" s="10">
        <v>0</v>
      </c>
      <c r="M777" s="9">
        <v>0</v>
      </c>
      <c r="N777" s="9">
        <v>0</v>
      </c>
      <c r="Q777" s="28">
        <f>_xlfn.XLOOKUP(A777,'[1]Coney Island Sites-Sandy Work C'!$B:$B,'[1]Coney Island Sites-Sandy Work C'!$M:$M,0)</f>
        <v>0</v>
      </c>
      <c r="R777" s="33">
        <f>_xlfn.XLOOKUP(A777,'[1]Coney Island Sites-Sandy Work C'!$B:$B,'[1]Coney Island Sites-Sandy Work C'!$D:$D,0)</f>
        <v>0</v>
      </c>
      <c r="S777" s="33">
        <f t="shared" si="119"/>
        <v>0</v>
      </c>
      <c r="U777" t="b">
        <f t="shared" ref="U777:U840" si="121">K777&gt;I777</f>
        <v>0</v>
      </c>
      <c r="V777" t="b">
        <f t="shared" si="117"/>
        <v>0</v>
      </c>
      <c r="W777" t="b">
        <f t="shared" si="120"/>
        <v>0</v>
      </c>
      <c r="X777" t="b">
        <f t="shared" si="118"/>
        <v>0</v>
      </c>
      <c r="Y777" t="b">
        <f t="shared" ref="Y777:Y840" si="122">L777&gt;I777</f>
        <v>0</v>
      </c>
      <c r="AA777" t="b">
        <f t="shared" ref="AA777:AA840" si="123">M777&gt;E777</f>
        <v>0</v>
      </c>
      <c r="AF777" s="10">
        <v>0</v>
      </c>
      <c r="AG777" s="10">
        <v>0</v>
      </c>
      <c r="AH777" s="10">
        <v>0</v>
      </c>
      <c r="AI777" s="10">
        <v>0</v>
      </c>
      <c r="AJ777" s="10">
        <v>0</v>
      </c>
      <c r="AK777" s="10">
        <v>0</v>
      </c>
    </row>
    <row r="778" spans="1:37" hidden="1" outlineLevel="1" x14ac:dyDescent="0.35">
      <c r="A778" s="22">
        <v>0</v>
      </c>
      <c r="B778" s="19" t="s">
        <v>791</v>
      </c>
      <c r="C778" s="19" t="s">
        <v>603</v>
      </c>
      <c r="D778" s="8" t="s">
        <v>96</v>
      </c>
      <c r="E778" s="9">
        <v>982</v>
      </c>
      <c r="F778" s="8" t="s">
        <v>86</v>
      </c>
      <c r="G778" s="9">
        <v>157.1110727272727</v>
      </c>
      <c r="H778" s="9">
        <v>0</v>
      </c>
      <c r="I778" s="10">
        <v>16899.107066666671</v>
      </c>
      <c r="K778" s="10">
        <v>0</v>
      </c>
      <c r="L778" s="10">
        <v>0</v>
      </c>
      <c r="M778" s="9">
        <v>0</v>
      </c>
      <c r="N778" s="9">
        <v>0</v>
      </c>
      <c r="Q778" s="28">
        <f>_xlfn.XLOOKUP(A778,'[1]Coney Island Sites-Sandy Work C'!$B:$B,'[1]Coney Island Sites-Sandy Work C'!$M:$M,0)</f>
        <v>0</v>
      </c>
      <c r="R778" s="33">
        <f>_xlfn.XLOOKUP(A778,'[1]Coney Island Sites-Sandy Work C'!$B:$B,'[1]Coney Island Sites-Sandy Work C'!$D:$D,0)</f>
        <v>0</v>
      </c>
      <c r="S778" s="33">
        <f t="shared" si="119"/>
        <v>0</v>
      </c>
      <c r="U778" t="b">
        <f t="shared" si="121"/>
        <v>0</v>
      </c>
      <c r="V778" t="b">
        <f t="shared" si="117"/>
        <v>0</v>
      </c>
      <c r="W778" t="b">
        <f t="shared" si="120"/>
        <v>0</v>
      </c>
      <c r="X778" t="b">
        <f t="shared" si="118"/>
        <v>0</v>
      </c>
      <c r="Y778" t="b">
        <f t="shared" si="122"/>
        <v>0</v>
      </c>
      <c r="AA778" t="b">
        <f t="shared" si="123"/>
        <v>0</v>
      </c>
      <c r="AF778" s="10">
        <v>0</v>
      </c>
      <c r="AG778" s="10">
        <v>0</v>
      </c>
      <c r="AH778" s="10">
        <v>0</v>
      </c>
      <c r="AI778" s="10">
        <v>0</v>
      </c>
      <c r="AJ778" s="10">
        <v>0</v>
      </c>
      <c r="AK778" s="10">
        <v>0</v>
      </c>
    </row>
    <row r="779" spans="1:37" hidden="1" outlineLevel="1" x14ac:dyDescent="0.35">
      <c r="A779" s="22">
        <v>0</v>
      </c>
      <c r="B779" s="19" t="s">
        <v>791</v>
      </c>
      <c r="C779" s="19" t="s">
        <v>603</v>
      </c>
      <c r="D779" s="8" t="s">
        <v>97</v>
      </c>
      <c r="E779" s="9">
        <v>334</v>
      </c>
      <c r="F779" s="8" t="s">
        <v>86</v>
      </c>
      <c r="G779" s="9">
        <v>53.436963636363643</v>
      </c>
      <c r="H779" s="9">
        <v>0</v>
      </c>
      <c r="I779" s="10">
        <v>5747.7614666666668</v>
      </c>
      <c r="K779" s="10">
        <v>0</v>
      </c>
      <c r="L779" s="10">
        <v>0</v>
      </c>
      <c r="M779" s="9">
        <v>0</v>
      </c>
      <c r="N779" s="9">
        <v>0</v>
      </c>
      <c r="Q779" s="28">
        <f>_xlfn.XLOOKUP(A779,'[1]Coney Island Sites-Sandy Work C'!$B:$B,'[1]Coney Island Sites-Sandy Work C'!$M:$M,0)</f>
        <v>0</v>
      </c>
      <c r="R779" s="33">
        <f>_xlfn.XLOOKUP(A779,'[1]Coney Island Sites-Sandy Work C'!$B:$B,'[1]Coney Island Sites-Sandy Work C'!$D:$D,0)</f>
        <v>0</v>
      </c>
      <c r="S779" s="33">
        <f t="shared" si="119"/>
        <v>0</v>
      </c>
      <c r="U779" t="b">
        <f t="shared" si="121"/>
        <v>0</v>
      </c>
      <c r="V779" t="b">
        <f t="shared" si="117"/>
        <v>0</v>
      </c>
      <c r="W779" t="b">
        <f t="shared" si="120"/>
        <v>0</v>
      </c>
      <c r="X779" t="b">
        <f t="shared" si="118"/>
        <v>0</v>
      </c>
      <c r="Y779" t="b">
        <f t="shared" si="122"/>
        <v>0</v>
      </c>
      <c r="AA779" t="b">
        <f t="shared" si="123"/>
        <v>0</v>
      </c>
      <c r="AF779" s="10">
        <v>0</v>
      </c>
      <c r="AG779" s="10">
        <v>0</v>
      </c>
      <c r="AH779" s="10">
        <v>0</v>
      </c>
      <c r="AI779" s="10">
        <v>0</v>
      </c>
      <c r="AJ779" s="10">
        <v>0</v>
      </c>
      <c r="AK779" s="10">
        <v>0</v>
      </c>
    </row>
    <row r="780" spans="1:37" hidden="1" outlineLevel="1" x14ac:dyDescent="0.35">
      <c r="A780" s="22">
        <v>0</v>
      </c>
      <c r="B780" s="19" t="s">
        <v>791</v>
      </c>
      <c r="C780" s="19" t="s">
        <v>603</v>
      </c>
      <c r="D780" s="8" t="s">
        <v>98</v>
      </c>
      <c r="E780" s="9">
        <v>770</v>
      </c>
      <c r="F780" s="8" t="s">
        <v>86</v>
      </c>
      <c r="G780" s="9">
        <v>123.193</v>
      </c>
      <c r="H780" s="9">
        <v>0</v>
      </c>
      <c r="I780" s="10">
        <v>13250.827333333331</v>
      </c>
      <c r="K780" s="10">
        <v>0</v>
      </c>
      <c r="L780" s="10">
        <v>0</v>
      </c>
      <c r="M780" s="9">
        <v>0</v>
      </c>
      <c r="N780" s="9">
        <v>0</v>
      </c>
      <c r="Q780" s="28">
        <f>_xlfn.XLOOKUP(A780,'[1]Coney Island Sites-Sandy Work C'!$B:$B,'[1]Coney Island Sites-Sandy Work C'!$M:$M,0)</f>
        <v>0</v>
      </c>
      <c r="R780" s="33">
        <f>_xlfn.XLOOKUP(A780,'[1]Coney Island Sites-Sandy Work C'!$B:$B,'[1]Coney Island Sites-Sandy Work C'!$D:$D,0)</f>
        <v>0</v>
      </c>
      <c r="S780" s="33">
        <f t="shared" si="119"/>
        <v>0</v>
      </c>
      <c r="U780" t="b">
        <f t="shared" si="121"/>
        <v>0</v>
      </c>
      <c r="V780" t="b">
        <f t="shared" si="117"/>
        <v>0</v>
      </c>
      <c r="W780" t="b">
        <f t="shared" si="120"/>
        <v>0</v>
      </c>
      <c r="X780" t="b">
        <f t="shared" si="118"/>
        <v>0</v>
      </c>
      <c r="Y780" t="b">
        <f t="shared" si="122"/>
        <v>0</v>
      </c>
      <c r="AA780" t="b">
        <f t="shared" si="123"/>
        <v>0</v>
      </c>
      <c r="AF780" s="10">
        <v>0</v>
      </c>
      <c r="AG780" s="10">
        <v>0</v>
      </c>
      <c r="AH780" s="10">
        <v>0</v>
      </c>
      <c r="AI780" s="10">
        <v>0</v>
      </c>
      <c r="AJ780" s="10">
        <v>0</v>
      </c>
      <c r="AK780" s="10">
        <v>0</v>
      </c>
    </row>
    <row r="781" spans="1:37" hidden="1" outlineLevel="1" x14ac:dyDescent="0.35">
      <c r="A781" s="22">
        <v>0</v>
      </c>
      <c r="B781" s="19" t="s">
        <v>791</v>
      </c>
      <c r="C781" s="19" t="s">
        <v>603</v>
      </c>
      <c r="D781" s="8" t="s">
        <v>101</v>
      </c>
      <c r="E781" s="9">
        <v>263</v>
      </c>
      <c r="F781" s="8" t="s">
        <v>86</v>
      </c>
      <c r="G781" s="9">
        <v>42.077609090909093</v>
      </c>
      <c r="H781" s="9">
        <v>0</v>
      </c>
      <c r="I781" s="10">
        <v>4525.9319333333333</v>
      </c>
      <c r="K781" s="10">
        <v>0</v>
      </c>
      <c r="L781" s="10">
        <v>0</v>
      </c>
      <c r="M781" s="9">
        <v>0</v>
      </c>
      <c r="N781" s="9">
        <v>0</v>
      </c>
      <c r="Q781" s="28">
        <f>_xlfn.XLOOKUP(A781,'[1]Coney Island Sites-Sandy Work C'!$B:$B,'[1]Coney Island Sites-Sandy Work C'!$M:$M,0)</f>
        <v>0</v>
      </c>
      <c r="R781" s="33">
        <f>_xlfn.XLOOKUP(A781,'[1]Coney Island Sites-Sandy Work C'!$B:$B,'[1]Coney Island Sites-Sandy Work C'!$D:$D,0)</f>
        <v>0</v>
      </c>
      <c r="S781" s="33">
        <f t="shared" si="119"/>
        <v>0</v>
      </c>
      <c r="U781" t="b">
        <f t="shared" si="121"/>
        <v>0</v>
      </c>
      <c r="V781" t="b">
        <f t="shared" si="117"/>
        <v>0</v>
      </c>
      <c r="W781" t="b">
        <f t="shared" si="120"/>
        <v>0</v>
      </c>
      <c r="X781" t="b">
        <f t="shared" si="118"/>
        <v>0</v>
      </c>
      <c r="Y781" t="b">
        <f t="shared" si="122"/>
        <v>0</v>
      </c>
      <c r="AA781" t="b">
        <f t="shared" si="123"/>
        <v>0</v>
      </c>
      <c r="AF781" s="10">
        <v>0</v>
      </c>
      <c r="AG781" s="10">
        <v>0</v>
      </c>
      <c r="AH781" s="10">
        <v>0</v>
      </c>
      <c r="AI781" s="10">
        <v>0</v>
      </c>
      <c r="AJ781" s="10">
        <v>0</v>
      </c>
      <c r="AK781" s="10">
        <v>0</v>
      </c>
    </row>
    <row r="782" spans="1:37" hidden="1" collapsed="1" x14ac:dyDescent="0.35">
      <c r="A782" s="21">
        <v>0</v>
      </c>
      <c r="B782" s="18">
        <v>0</v>
      </c>
      <c r="C782" s="18" t="s">
        <v>605</v>
      </c>
      <c r="D782" s="5" t="s">
        <v>606</v>
      </c>
      <c r="E782" s="6">
        <v>0</v>
      </c>
      <c r="F782" s="5" t="s">
        <v>86</v>
      </c>
      <c r="G782" s="6">
        <v>0</v>
      </c>
      <c r="H782" s="6">
        <v>1</v>
      </c>
      <c r="I782" s="7">
        <v>0</v>
      </c>
      <c r="K782" s="7">
        <v>0</v>
      </c>
      <c r="L782" s="7">
        <v>0</v>
      </c>
      <c r="M782" s="6">
        <v>0</v>
      </c>
      <c r="N782" s="6">
        <v>0</v>
      </c>
      <c r="Q782" s="27">
        <f>_xlfn.XLOOKUP(A782,'[1]Coney Island Sites-Sandy Work C'!$B:$B,'[1]Coney Island Sites-Sandy Work C'!$M:$M,0)</f>
        <v>0</v>
      </c>
      <c r="R782" s="32">
        <f>_xlfn.XLOOKUP(A782,'[1]Coney Island Sites-Sandy Work C'!$B:$B,'[1]Coney Island Sites-Sandy Work C'!$D:$D,0)</f>
        <v>0</v>
      </c>
      <c r="S782" s="32">
        <f t="shared" si="119"/>
        <v>0</v>
      </c>
      <c r="U782" t="b">
        <f t="shared" si="121"/>
        <v>0</v>
      </c>
      <c r="V782" t="e">
        <f t="shared" si="117"/>
        <v>#DIV/0!</v>
      </c>
      <c r="W782" t="e">
        <f t="shared" si="120"/>
        <v>#DIV/0!</v>
      </c>
      <c r="X782" t="e">
        <f t="shared" si="118"/>
        <v>#DIV/0!</v>
      </c>
      <c r="Y782" t="b">
        <f t="shared" si="122"/>
        <v>0</v>
      </c>
      <c r="AA782" t="b">
        <f t="shared" si="123"/>
        <v>0</v>
      </c>
      <c r="AF782" s="7">
        <v>0</v>
      </c>
      <c r="AG782" s="7">
        <v>0</v>
      </c>
      <c r="AH782" s="7">
        <v>0</v>
      </c>
      <c r="AI782" s="7">
        <v>0</v>
      </c>
      <c r="AJ782" s="7">
        <v>0</v>
      </c>
      <c r="AK782" s="7">
        <v>0</v>
      </c>
    </row>
    <row r="783" spans="1:37" hidden="1" x14ac:dyDescent="0.35">
      <c r="A783" s="20">
        <v>0</v>
      </c>
      <c r="B783" s="17">
        <v>0</v>
      </c>
      <c r="C783" s="17" t="s">
        <v>607</v>
      </c>
      <c r="D783" s="4" t="s">
        <v>608</v>
      </c>
      <c r="E783" s="3">
        <v>383.28</v>
      </c>
      <c r="F783" s="4" t="s">
        <v>86</v>
      </c>
      <c r="G783" s="3">
        <v>1735.36</v>
      </c>
      <c r="H783" s="3">
        <v>0.22086483496219811</v>
      </c>
      <c r="I783" s="2">
        <v>0</v>
      </c>
      <c r="K783" s="2">
        <v>0</v>
      </c>
      <c r="L783" s="2">
        <v>0</v>
      </c>
      <c r="M783" s="3">
        <v>0</v>
      </c>
      <c r="N783" s="3">
        <v>0</v>
      </c>
      <c r="Q783" s="24">
        <f>_xlfn.XLOOKUP(A783,'[1]Coney Island Sites-Sandy Work C'!$B:$B,'[1]Coney Island Sites-Sandy Work C'!$M:$M,0)</f>
        <v>0</v>
      </c>
      <c r="R783" s="31">
        <f>_xlfn.XLOOKUP(A783,'[1]Coney Island Sites-Sandy Work C'!$B:$B,'[1]Coney Island Sites-Sandy Work C'!$D:$D,0)</f>
        <v>0</v>
      </c>
      <c r="S783" s="31">
        <f t="shared" si="119"/>
        <v>0</v>
      </c>
      <c r="U783" t="b">
        <f t="shared" si="121"/>
        <v>0</v>
      </c>
      <c r="V783" t="e">
        <f t="shared" si="117"/>
        <v>#DIV/0!</v>
      </c>
      <c r="W783" t="e">
        <f t="shared" si="120"/>
        <v>#DIV/0!</v>
      </c>
      <c r="X783" t="e">
        <f t="shared" si="118"/>
        <v>#DIV/0!</v>
      </c>
      <c r="Y783" t="b">
        <f t="shared" si="122"/>
        <v>0</v>
      </c>
      <c r="AA783" t="b">
        <f t="shared" si="123"/>
        <v>0</v>
      </c>
      <c r="AF783" s="2">
        <v>0</v>
      </c>
      <c r="AG783" s="2">
        <v>0</v>
      </c>
      <c r="AH783" s="2">
        <v>0</v>
      </c>
      <c r="AI783" s="2">
        <v>0</v>
      </c>
      <c r="AJ783" s="2">
        <v>0</v>
      </c>
      <c r="AK783" s="2">
        <v>0</v>
      </c>
    </row>
    <row r="784" spans="1:37" hidden="1" x14ac:dyDescent="0.35">
      <c r="A784" s="21">
        <v>0</v>
      </c>
      <c r="B784" s="18">
        <v>0</v>
      </c>
      <c r="C784" s="18" t="s">
        <v>609</v>
      </c>
      <c r="D784" s="5" t="s">
        <v>610</v>
      </c>
      <c r="E784" s="6">
        <v>0</v>
      </c>
      <c r="F784" s="5" t="s">
        <v>24</v>
      </c>
      <c r="G784" s="6">
        <v>0</v>
      </c>
      <c r="H784" s="6">
        <v>1</v>
      </c>
      <c r="I784" s="7">
        <v>0</v>
      </c>
      <c r="K784" s="7">
        <v>0</v>
      </c>
      <c r="L784" s="7">
        <v>0</v>
      </c>
      <c r="M784" s="6">
        <v>0</v>
      </c>
      <c r="N784" s="6">
        <v>0</v>
      </c>
      <c r="Q784" s="27">
        <f>_xlfn.XLOOKUP(A784,'[1]Coney Island Sites-Sandy Work C'!$B:$B,'[1]Coney Island Sites-Sandy Work C'!$M:$M,0)</f>
        <v>0</v>
      </c>
      <c r="R784" s="32">
        <f>_xlfn.XLOOKUP(A784,'[1]Coney Island Sites-Sandy Work C'!$B:$B,'[1]Coney Island Sites-Sandy Work C'!$D:$D,0)</f>
        <v>0</v>
      </c>
      <c r="S784" s="32">
        <f t="shared" si="119"/>
        <v>0</v>
      </c>
      <c r="U784" t="b">
        <f t="shared" si="121"/>
        <v>0</v>
      </c>
      <c r="V784" t="e">
        <f t="shared" si="117"/>
        <v>#DIV/0!</v>
      </c>
      <c r="W784" t="e">
        <f t="shared" si="120"/>
        <v>#DIV/0!</v>
      </c>
      <c r="X784" t="e">
        <f t="shared" si="118"/>
        <v>#DIV/0!</v>
      </c>
      <c r="Y784" t="b">
        <f t="shared" si="122"/>
        <v>0</v>
      </c>
      <c r="AA784" t="b">
        <f t="shared" si="123"/>
        <v>0</v>
      </c>
      <c r="AF784" s="7">
        <v>0</v>
      </c>
      <c r="AG784" s="7">
        <v>0</v>
      </c>
      <c r="AH784" s="7">
        <v>0</v>
      </c>
      <c r="AI784" s="7">
        <v>0</v>
      </c>
      <c r="AJ784" s="7">
        <v>0</v>
      </c>
      <c r="AK784" s="7">
        <v>0</v>
      </c>
    </row>
    <row r="785" spans="1:37" hidden="1" x14ac:dyDescent="0.35">
      <c r="A785" s="20">
        <v>0</v>
      </c>
      <c r="B785" s="17">
        <v>0</v>
      </c>
      <c r="C785" s="17" t="s">
        <v>611</v>
      </c>
      <c r="D785" s="4" t="s">
        <v>612</v>
      </c>
      <c r="E785" s="3">
        <v>0</v>
      </c>
      <c r="F785" s="4" t="s">
        <v>24</v>
      </c>
      <c r="G785" s="3">
        <v>0</v>
      </c>
      <c r="H785" s="3">
        <v>1</v>
      </c>
      <c r="I785" s="2">
        <v>0</v>
      </c>
      <c r="K785" s="2">
        <v>0</v>
      </c>
      <c r="L785" s="2">
        <v>0</v>
      </c>
      <c r="M785" s="3">
        <v>0</v>
      </c>
      <c r="N785" s="3">
        <v>0</v>
      </c>
      <c r="Q785" s="24">
        <f>_xlfn.XLOOKUP(A785,'[1]Coney Island Sites-Sandy Work C'!$B:$B,'[1]Coney Island Sites-Sandy Work C'!$M:$M,0)</f>
        <v>0</v>
      </c>
      <c r="R785" s="31">
        <f>_xlfn.XLOOKUP(A785,'[1]Coney Island Sites-Sandy Work C'!$B:$B,'[1]Coney Island Sites-Sandy Work C'!$D:$D,0)</f>
        <v>0</v>
      </c>
      <c r="S785" s="31">
        <f t="shared" si="119"/>
        <v>0</v>
      </c>
      <c r="U785" t="b">
        <f t="shared" si="121"/>
        <v>0</v>
      </c>
      <c r="V785" t="e">
        <f t="shared" si="117"/>
        <v>#DIV/0!</v>
      </c>
      <c r="W785" t="e">
        <f t="shared" si="120"/>
        <v>#DIV/0!</v>
      </c>
      <c r="X785" t="e">
        <f t="shared" si="118"/>
        <v>#DIV/0!</v>
      </c>
      <c r="Y785" t="b">
        <f t="shared" si="122"/>
        <v>0</v>
      </c>
      <c r="AA785" t="b">
        <f t="shared" si="123"/>
        <v>0</v>
      </c>
      <c r="AF785" s="2">
        <v>0</v>
      </c>
      <c r="AG785" s="2">
        <v>0</v>
      </c>
      <c r="AH785" s="2">
        <v>0</v>
      </c>
      <c r="AI785" s="2">
        <v>0</v>
      </c>
      <c r="AJ785" s="2">
        <v>0</v>
      </c>
      <c r="AK785" s="2">
        <v>0</v>
      </c>
    </row>
    <row r="786" spans="1:37" hidden="1" outlineLevel="1" x14ac:dyDescent="0.35">
      <c r="A786" s="22">
        <v>0</v>
      </c>
      <c r="B786" s="19">
        <v>0</v>
      </c>
      <c r="C786" s="19" t="s">
        <v>611</v>
      </c>
      <c r="D786" s="8" t="s">
        <v>95</v>
      </c>
      <c r="E786" s="9">
        <v>988</v>
      </c>
      <c r="F786" s="8" t="s">
        <v>24</v>
      </c>
      <c r="G786" s="9">
        <v>0</v>
      </c>
      <c r="H786" s="9">
        <v>0</v>
      </c>
      <c r="I786" s="10">
        <v>0</v>
      </c>
      <c r="K786" s="10">
        <v>0</v>
      </c>
      <c r="L786" s="10">
        <v>0</v>
      </c>
      <c r="M786" s="9">
        <v>0</v>
      </c>
      <c r="N786" s="9">
        <v>0</v>
      </c>
      <c r="Q786" s="28">
        <f>_xlfn.XLOOKUP(A786,'[1]Coney Island Sites-Sandy Work C'!$B:$B,'[1]Coney Island Sites-Sandy Work C'!$M:$M,0)</f>
        <v>0</v>
      </c>
      <c r="R786" s="33">
        <f>_xlfn.XLOOKUP(A786,'[1]Coney Island Sites-Sandy Work C'!$B:$B,'[1]Coney Island Sites-Sandy Work C'!$D:$D,0)</f>
        <v>0</v>
      </c>
      <c r="S786" s="33">
        <f t="shared" si="119"/>
        <v>0</v>
      </c>
      <c r="U786" t="b">
        <f t="shared" si="121"/>
        <v>0</v>
      </c>
      <c r="V786" t="e">
        <f t="shared" si="117"/>
        <v>#DIV/0!</v>
      </c>
      <c r="W786" t="e">
        <f t="shared" si="120"/>
        <v>#DIV/0!</v>
      </c>
      <c r="X786" t="e">
        <f t="shared" si="118"/>
        <v>#DIV/0!</v>
      </c>
      <c r="Y786" t="b">
        <f t="shared" si="122"/>
        <v>0</v>
      </c>
      <c r="AA786" t="b">
        <f t="shared" si="123"/>
        <v>0</v>
      </c>
      <c r="AF786" s="10">
        <v>0</v>
      </c>
      <c r="AG786" s="10">
        <v>0</v>
      </c>
      <c r="AH786" s="10">
        <v>0</v>
      </c>
      <c r="AI786" s="10">
        <v>0</v>
      </c>
      <c r="AJ786" s="10">
        <v>0</v>
      </c>
      <c r="AK786" s="10">
        <v>0</v>
      </c>
    </row>
    <row r="787" spans="1:37" hidden="1" outlineLevel="1" x14ac:dyDescent="0.35">
      <c r="A787" s="22">
        <v>0</v>
      </c>
      <c r="B787" s="19">
        <v>0</v>
      </c>
      <c r="C787" s="19" t="s">
        <v>611</v>
      </c>
      <c r="D787" s="8" t="s">
        <v>96</v>
      </c>
      <c r="E787" s="9">
        <v>1237</v>
      </c>
      <c r="F787" s="8" t="s">
        <v>24</v>
      </c>
      <c r="G787" s="9">
        <v>0</v>
      </c>
      <c r="H787" s="9">
        <v>0</v>
      </c>
      <c r="I787" s="10">
        <v>0</v>
      </c>
      <c r="K787" s="10">
        <v>0</v>
      </c>
      <c r="L787" s="10">
        <v>0</v>
      </c>
      <c r="M787" s="9">
        <v>0</v>
      </c>
      <c r="N787" s="9">
        <v>0</v>
      </c>
      <c r="Q787" s="28">
        <f>_xlfn.XLOOKUP(A787,'[1]Coney Island Sites-Sandy Work C'!$B:$B,'[1]Coney Island Sites-Sandy Work C'!$M:$M,0)</f>
        <v>0</v>
      </c>
      <c r="R787" s="33">
        <f>_xlfn.XLOOKUP(A787,'[1]Coney Island Sites-Sandy Work C'!$B:$B,'[1]Coney Island Sites-Sandy Work C'!$D:$D,0)</f>
        <v>0</v>
      </c>
      <c r="S787" s="33">
        <f t="shared" si="119"/>
        <v>0</v>
      </c>
      <c r="U787" t="b">
        <f t="shared" si="121"/>
        <v>0</v>
      </c>
      <c r="V787" t="e">
        <f t="shared" si="117"/>
        <v>#DIV/0!</v>
      </c>
      <c r="W787" t="e">
        <f t="shared" si="120"/>
        <v>#DIV/0!</v>
      </c>
      <c r="X787" t="e">
        <f t="shared" si="118"/>
        <v>#DIV/0!</v>
      </c>
      <c r="Y787" t="b">
        <f t="shared" si="122"/>
        <v>0</v>
      </c>
      <c r="AA787" t="b">
        <f t="shared" si="123"/>
        <v>0</v>
      </c>
      <c r="AF787" s="10">
        <v>0</v>
      </c>
      <c r="AG787" s="10">
        <v>0</v>
      </c>
      <c r="AH787" s="10">
        <v>0</v>
      </c>
      <c r="AI787" s="10">
        <v>0</v>
      </c>
      <c r="AJ787" s="10">
        <v>0</v>
      </c>
      <c r="AK787" s="10">
        <v>0</v>
      </c>
    </row>
    <row r="788" spans="1:37" hidden="1" outlineLevel="1" x14ac:dyDescent="0.35">
      <c r="A788" s="22">
        <v>0</v>
      </c>
      <c r="B788" s="19">
        <v>0</v>
      </c>
      <c r="C788" s="19" t="s">
        <v>611</v>
      </c>
      <c r="D788" s="8" t="s">
        <v>97</v>
      </c>
      <c r="E788" s="9">
        <v>568</v>
      </c>
      <c r="F788" s="8" t="s">
        <v>24</v>
      </c>
      <c r="G788" s="9">
        <v>0</v>
      </c>
      <c r="H788" s="9">
        <v>0</v>
      </c>
      <c r="I788" s="10">
        <v>0</v>
      </c>
      <c r="K788" s="10">
        <v>0</v>
      </c>
      <c r="L788" s="10">
        <v>0</v>
      </c>
      <c r="M788" s="9">
        <v>0</v>
      </c>
      <c r="N788" s="9">
        <v>0</v>
      </c>
      <c r="Q788" s="28">
        <f>_xlfn.XLOOKUP(A788,'[1]Coney Island Sites-Sandy Work C'!$B:$B,'[1]Coney Island Sites-Sandy Work C'!$M:$M,0)</f>
        <v>0</v>
      </c>
      <c r="R788" s="33">
        <f>_xlfn.XLOOKUP(A788,'[1]Coney Island Sites-Sandy Work C'!$B:$B,'[1]Coney Island Sites-Sandy Work C'!$D:$D,0)</f>
        <v>0</v>
      </c>
      <c r="S788" s="33">
        <f t="shared" si="119"/>
        <v>0</v>
      </c>
      <c r="U788" t="b">
        <f t="shared" si="121"/>
        <v>0</v>
      </c>
      <c r="V788" t="e">
        <f t="shared" si="117"/>
        <v>#DIV/0!</v>
      </c>
      <c r="W788" t="e">
        <f t="shared" si="120"/>
        <v>#DIV/0!</v>
      </c>
      <c r="X788" t="e">
        <f t="shared" si="118"/>
        <v>#DIV/0!</v>
      </c>
      <c r="Y788" t="b">
        <f t="shared" si="122"/>
        <v>0</v>
      </c>
      <c r="AA788" t="b">
        <f t="shared" si="123"/>
        <v>0</v>
      </c>
      <c r="AF788" s="10">
        <v>0</v>
      </c>
      <c r="AG788" s="10">
        <v>0</v>
      </c>
      <c r="AH788" s="10">
        <v>0</v>
      </c>
      <c r="AI788" s="10">
        <v>0</v>
      </c>
      <c r="AJ788" s="10">
        <v>0</v>
      </c>
      <c r="AK788" s="10">
        <v>0</v>
      </c>
    </row>
    <row r="789" spans="1:37" hidden="1" outlineLevel="1" x14ac:dyDescent="0.35">
      <c r="A789" s="22">
        <v>0</v>
      </c>
      <c r="B789" s="19">
        <v>0</v>
      </c>
      <c r="C789" s="19" t="s">
        <v>611</v>
      </c>
      <c r="D789" s="8" t="s">
        <v>98</v>
      </c>
      <c r="E789" s="9">
        <v>1109</v>
      </c>
      <c r="F789" s="8" t="s">
        <v>24</v>
      </c>
      <c r="G789" s="9">
        <v>0</v>
      </c>
      <c r="H789" s="9">
        <v>0</v>
      </c>
      <c r="I789" s="10">
        <v>0</v>
      </c>
      <c r="K789" s="10">
        <v>0</v>
      </c>
      <c r="L789" s="10">
        <v>0</v>
      </c>
      <c r="M789" s="9">
        <v>0</v>
      </c>
      <c r="N789" s="9">
        <v>0</v>
      </c>
      <c r="Q789" s="28">
        <f>_xlfn.XLOOKUP(A789,'[1]Coney Island Sites-Sandy Work C'!$B:$B,'[1]Coney Island Sites-Sandy Work C'!$M:$M,0)</f>
        <v>0</v>
      </c>
      <c r="R789" s="33">
        <f>_xlfn.XLOOKUP(A789,'[1]Coney Island Sites-Sandy Work C'!$B:$B,'[1]Coney Island Sites-Sandy Work C'!$D:$D,0)</f>
        <v>0</v>
      </c>
      <c r="S789" s="33">
        <f t="shared" si="119"/>
        <v>0</v>
      </c>
      <c r="U789" t="b">
        <f t="shared" si="121"/>
        <v>0</v>
      </c>
      <c r="V789" t="e">
        <f t="shared" si="117"/>
        <v>#DIV/0!</v>
      </c>
      <c r="W789" t="e">
        <f t="shared" si="120"/>
        <v>#DIV/0!</v>
      </c>
      <c r="X789" t="e">
        <f t="shared" si="118"/>
        <v>#DIV/0!</v>
      </c>
      <c r="Y789" t="b">
        <f t="shared" si="122"/>
        <v>0</v>
      </c>
      <c r="AA789" t="b">
        <f t="shared" si="123"/>
        <v>0</v>
      </c>
      <c r="AF789" s="10">
        <v>0</v>
      </c>
      <c r="AG789" s="10">
        <v>0</v>
      </c>
      <c r="AH789" s="10">
        <v>0</v>
      </c>
      <c r="AI789" s="10">
        <v>0</v>
      </c>
      <c r="AJ789" s="10">
        <v>0</v>
      </c>
      <c r="AK789" s="10">
        <v>0</v>
      </c>
    </row>
    <row r="790" spans="1:37" hidden="1" collapsed="1" x14ac:dyDescent="0.35">
      <c r="A790" s="21">
        <v>0</v>
      </c>
      <c r="B790" s="18">
        <v>0</v>
      </c>
      <c r="C790" s="18" t="s">
        <v>613</v>
      </c>
      <c r="D790" s="5" t="s">
        <v>614</v>
      </c>
      <c r="E790" s="6">
        <v>0</v>
      </c>
      <c r="F790" s="5" t="s">
        <v>24</v>
      </c>
      <c r="G790" s="6">
        <v>0</v>
      </c>
      <c r="H790" s="6">
        <v>1</v>
      </c>
      <c r="I790" s="7">
        <v>0</v>
      </c>
      <c r="K790" s="7">
        <v>0</v>
      </c>
      <c r="L790" s="7">
        <v>0</v>
      </c>
      <c r="M790" s="6">
        <v>0</v>
      </c>
      <c r="N790" s="6">
        <v>0</v>
      </c>
      <c r="Q790" s="27">
        <f>_xlfn.XLOOKUP(A790,'[1]Coney Island Sites-Sandy Work C'!$B:$B,'[1]Coney Island Sites-Sandy Work C'!$M:$M,0)</f>
        <v>0</v>
      </c>
      <c r="R790" s="32">
        <f>_xlfn.XLOOKUP(A790,'[1]Coney Island Sites-Sandy Work C'!$B:$B,'[1]Coney Island Sites-Sandy Work C'!$D:$D,0)</f>
        <v>0</v>
      </c>
      <c r="S790" s="32">
        <f t="shared" si="119"/>
        <v>0</v>
      </c>
      <c r="U790" t="b">
        <f t="shared" si="121"/>
        <v>0</v>
      </c>
      <c r="V790" t="e">
        <f t="shared" si="117"/>
        <v>#DIV/0!</v>
      </c>
      <c r="W790" t="e">
        <f t="shared" si="120"/>
        <v>#DIV/0!</v>
      </c>
      <c r="X790" t="e">
        <f t="shared" si="118"/>
        <v>#DIV/0!</v>
      </c>
      <c r="Y790" t="b">
        <f t="shared" si="122"/>
        <v>0</v>
      </c>
      <c r="AA790" t="b">
        <f t="shared" si="123"/>
        <v>0</v>
      </c>
      <c r="AF790" s="7">
        <v>0</v>
      </c>
      <c r="AG790" s="7">
        <v>0</v>
      </c>
      <c r="AH790" s="7">
        <v>0</v>
      </c>
      <c r="AI790" s="7">
        <v>0</v>
      </c>
      <c r="AJ790" s="7">
        <v>0</v>
      </c>
      <c r="AK790" s="7">
        <v>0</v>
      </c>
    </row>
    <row r="791" spans="1:37" hidden="1" x14ac:dyDescent="0.35">
      <c r="A791" s="20">
        <v>0</v>
      </c>
      <c r="B791" s="17">
        <v>0</v>
      </c>
      <c r="C791" s="17" t="s">
        <v>615</v>
      </c>
      <c r="D791" s="4" t="s">
        <v>616</v>
      </c>
      <c r="E791" s="3">
        <v>0</v>
      </c>
      <c r="F791" s="4" t="s">
        <v>86</v>
      </c>
      <c r="G791" s="3">
        <v>0</v>
      </c>
      <c r="H791" s="3">
        <v>1</v>
      </c>
      <c r="I791" s="2">
        <v>0</v>
      </c>
      <c r="K791" s="2">
        <v>0</v>
      </c>
      <c r="L791" s="2">
        <v>0</v>
      </c>
      <c r="M791" s="3">
        <v>0</v>
      </c>
      <c r="N791" s="3">
        <v>0</v>
      </c>
      <c r="Q791" s="24">
        <f>_xlfn.XLOOKUP(A791,'[1]Coney Island Sites-Sandy Work C'!$B:$B,'[1]Coney Island Sites-Sandy Work C'!$M:$M,0)</f>
        <v>0</v>
      </c>
      <c r="R791" s="31">
        <f>_xlfn.XLOOKUP(A791,'[1]Coney Island Sites-Sandy Work C'!$B:$B,'[1]Coney Island Sites-Sandy Work C'!$D:$D,0)</f>
        <v>0</v>
      </c>
      <c r="S791" s="31">
        <f t="shared" si="119"/>
        <v>0</v>
      </c>
      <c r="U791" t="b">
        <f t="shared" si="121"/>
        <v>0</v>
      </c>
      <c r="V791" t="e">
        <f t="shared" si="117"/>
        <v>#DIV/0!</v>
      </c>
      <c r="W791" t="e">
        <f t="shared" si="120"/>
        <v>#DIV/0!</v>
      </c>
      <c r="X791" t="e">
        <f t="shared" si="118"/>
        <v>#DIV/0!</v>
      </c>
      <c r="Y791" t="b">
        <f t="shared" si="122"/>
        <v>0</v>
      </c>
      <c r="AA791" t="b">
        <f t="shared" si="123"/>
        <v>0</v>
      </c>
      <c r="AF791" s="2">
        <v>0</v>
      </c>
      <c r="AG791" s="2">
        <v>0</v>
      </c>
      <c r="AH791" s="2">
        <v>0</v>
      </c>
      <c r="AI791" s="2">
        <v>0</v>
      </c>
      <c r="AJ791" s="2">
        <v>0</v>
      </c>
      <c r="AK791" s="2">
        <v>0</v>
      </c>
    </row>
    <row r="792" spans="1:37" hidden="1" x14ac:dyDescent="0.35">
      <c r="A792" s="21">
        <v>0</v>
      </c>
      <c r="B792" s="18">
        <v>0</v>
      </c>
      <c r="C792" s="18" t="s">
        <v>617</v>
      </c>
      <c r="D792" s="5" t="s">
        <v>618</v>
      </c>
      <c r="E792" s="6">
        <v>2</v>
      </c>
      <c r="F792" s="5" t="s">
        <v>24</v>
      </c>
      <c r="G792" s="6">
        <v>25</v>
      </c>
      <c r="H792" s="6">
        <v>0.08</v>
      </c>
      <c r="I792" s="7">
        <v>0</v>
      </c>
      <c r="K792" s="7">
        <v>0</v>
      </c>
      <c r="L792" s="7">
        <v>0</v>
      </c>
      <c r="M792" s="6">
        <v>0</v>
      </c>
      <c r="N792" s="6">
        <v>0</v>
      </c>
      <c r="Q792" s="27">
        <f>_xlfn.XLOOKUP(A792,'[1]Coney Island Sites-Sandy Work C'!$B:$B,'[1]Coney Island Sites-Sandy Work C'!$M:$M,0)</f>
        <v>0</v>
      </c>
      <c r="R792" s="32">
        <f>_xlfn.XLOOKUP(A792,'[1]Coney Island Sites-Sandy Work C'!$B:$B,'[1]Coney Island Sites-Sandy Work C'!$D:$D,0)</f>
        <v>0</v>
      </c>
      <c r="S792" s="32">
        <f t="shared" si="119"/>
        <v>0</v>
      </c>
      <c r="U792" t="b">
        <f t="shared" si="121"/>
        <v>0</v>
      </c>
      <c r="V792" t="e">
        <f t="shared" si="117"/>
        <v>#DIV/0!</v>
      </c>
      <c r="W792" t="e">
        <f t="shared" si="120"/>
        <v>#DIV/0!</v>
      </c>
      <c r="X792" t="e">
        <f t="shared" si="118"/>
        <v>#DIV/0!</v>
      </c>
      <c r="Y792" t="b">
        <f t="shared" si="122"/>
        <v>0</v>
      </c>
      <c r="AA792" t="b">
        <f t="shared" si="123"/>
        <v>0</v>
      </c>
      <c r="AF792" s="7">
        <v>0</v>
      </c>
      <c r="AG792" s="7">
        <v>0</v>
      </c>
      <c r="AH792" s="7">
        <v>0</v>
      </c>
      <c r="AI792" s="7">
        <v>0</v>
      </c>
      <c r="AJ792" s="7">
        <v>0</v>
      </c>
      <c r="AK792" s="7">
        <v>0</v>
      </c>
    </row>
    <row r="793" spans="1:37" hidden="1" outlineLevel="1" x14ac:dyDescent="0.35">
      <c r="A793" s="22">
        <v>0</v>
      </c>
      <c r="B793" s="19">
        <v>0</v>
      </c>
      <c r="C793" s="19" t="s">
        <v>617</v>
      </c>
      <c r="D793" s="8" t="s">
        <v>95</v>
      </c>
      <c r="E793" s="9">
        <v>4</v>
      </c>
      <c r="F793" s="8" t="s">
        <v>24</v>
      </c>
      <c r="G793" s="9">
        <v>50</v>
      </c>
      <c r="H793" s="9">
        <v>0</v>
      </c>
      <c r="I793" s="10">
        <v>0</v>
      </c>
      <c r="K793" s="10">
        <v>0</v>
      </c>
      <c r="L793" s="10">
        <v>0</v>
      </c>
      <c r="M793" s="9">
        <v>0</v>
      </c>
      <c r="N793" s="9">
        <v>0</v>
      </c>
      <c r="Q793" s="28">
        <f>_xlfn.XLOOKUP(A793,'[1]Coney Island Sites-Sandy Work C'!$B:$B,'[1]Coney Island Sites-Sandy Work C'!$M:$M,0)</f>
        <v>0</v>
      </c>
      <c r="R793" s="33">
        <f>_xlfn.XLOOKUP(A793,'[1]Coney Island Sites-Sandy Work C'!$B:$B,'[1]Coney Island Sites-Sandy Work C'!$D:$D,0)</f>
        <v>0</v>
      </c>
      <c r="S793" s="33">
        <f t="shared" si="119"/>
        <v>0</v>
      </c>
      <c r="U793" t="b">
        <f t="shared" si="121"/>
        <v>0</v>
      </c>
      <c r="V793" t="e">
        <f t="shared" si="117"/>
        <v>#DIV/0!</v>
      </c>
      <c r="W793" t="e">
        <f t="shared" si="120"/>
        <v>#DIV/0!</v>
      </c>
      <c r="X793" t="e">
        <f t="shared" si="118"/>
        <v>#DIV/0!</v>
      </c>
      <c r="Y793" t="b">
        <f t="shared" si="122"/>
        <v>0</v>
      </c>
      <c r="AA793" t="b">
        <f t="shared" si="123"/>
        <v>0</v>
      </c>
      <c r="AF793" s="10">
        <v>0</v>
      </c>
      <c r="AG793" s="10">
        <v>0</v>
      </c>
      <c r="AH793" s="10">
        <v>0</v>
      </c>
      <c r="AI793" s="10">
        <v>0</v>
      </c>
      <c r="AJ793" s="10">
        <v>0</v>
      </c>
      <c r="AK793" s="10">
        <v>0</v>
      </c>
    </row>
    <row r="794" spans="1:37" hidden="1" outlineLevel="1" x14ac:dyDescent="0.35">
      <c r="A794" s="22">
        <v>0</v>
      </c>
      <c r="B794" s="19">
        <v>0</v>
      </c>
      <c r="C794" s="19" t="s">
        <v>617</v>
      </c>
      <c r="D794" s="8" t="s">
        <v>96</v>
      </c>
      <c r="E794" s="9">
        <v>5</v>
      </c>
      <c r="F794" s="8" t="s">
        <v>24</v>
      </c>
      <c r="G794" s="9">
        <v>62.5</v>
      </c>
      <c r="H794" s="9">
        <v>0</v>
      </c>
      <c r="I794" s="10">
        <v>0</v>
      </c>
      <c r="K794" s="10">
        <v>0</v>
      </c>
      <c r="L794" s="10">
        <v>0</v>
      </c>
      <c r="M794" s="9">
        <v>0</v>
      </c>
      <c r="N794" s="9">
        <v>0</v>
      </c>
      <c r="Q794" s="28">
        <f>_xlfn.XLOOKUP(A794,'[1]Coney Island Sites-Sandy Work C'!$B:$B,'[1]Coney Island Sites-Sandy Work C'!$M:$M,0)</f>
        <v>0</v>
      </c>
      <c r="R794" s="33">
        <f>_xlfn.XLOOKUP(A794,'[1]Coney Island Sites-Sandy Work C'!$B:$B,'[1]Coney Island Sites-Sandy Work C'!$D:$D,0)</f>
        <v>0</v>
      </c>
      <c r="S794" s="33">
        <f t="shared" si="119"/>
        <v>0</v>
      </c>
      <c r="U794" t="b">
        <f t="shared" si="121"/>
        <v>0</v>
      </c>
      <c r="V794" t="e">
        <f t="shared" si="117"/>
        <v>#DIV/0!</v>
      </c>
      <c r="W794" t="e">
        <f t="shared" si="120"/>
        <v>#DIV/0!</v>
      </c>
      <c r="X794" t="e">
        <f t="shared" si="118"/>
        <v>#DIV/0!</v>
      </c>
      <c r="Y794" t="b">
        <f t="shared" si="122"/>
        <v>0</v>
      </c>
      <c r="AA794" t="b">
        <f t="shared" si="123"/>
        <v>0</v>
      </c>
      <c r="AF794" s="10">
        <v>0</v>
      </c>
      <c r="AG794" s="10">
        <v>0</v>
      </c>
      <c r="AH794" s="10">
        <v>0</v>
      </c>
      <c r="AI794" s="10">
        <v>0</v>
      </c>
      <c r="AJ794" s="10">
        <v>0</v>
      </c>
      <c r="AK794" s="10">
        <v>0</v>
      </c>
    </row>
    <row r="795" spans="1:37" hidden="1" outlineLevel="1" x14ac:dyDescent="0.35">
      <c r="A795" s="22">
        <v>0</v>
      </c>
      <c r="B795" s="19">
        <v>0</v>
      </c>
      <c r="C795" s="19" t="s">
        <v>617</v>
      </c>
      <c r="D795" s="8" t="s">
        <v>97</v>
      </c>
      <c r="E795" s="9">
        <v>2</v>
      </c>
      <c r="F795" s="8" t="s">
        <v>24</v>
      </c>
      <c r="G795" s="9">
        <v>25</v>
      </c>
      <c r="H795" s="9">
        <v>0</v>
      </c>
      <c r="I795" s="10">
        <v>0</v>
      </c>
      <c r="K795" s="10">
        <v>0</v>
      </c>
      <c r="L795" s="10">
        <v>0</v>
      </c>
      <c r="M795" s="9">
        <v>0</v>
      </c>
      <c r="N795" s="9">
        <v>0</v>
      </c>
      <c r="Q795" s="28">
        <f>_xlfn.XLOOKUP(A795,'[1]Coney Island Sites-Sandy Work C'!$B:$B,'[1]Coney Island Sites-Sandy Work C'!$M:$M,0)</f>
        <v>0</v>
      </c>
      <c r="R795" s="33">
        <f>_xlfn.XLOOKUP(A795,'[1]Coney Island Sites-Sandy Work C'!$B:$B,'[1]Coney Island Sites-Sandy Work C'!$D:$D,0)</f>
        <v>0</v>
      </c>
      <c r="S795" s="33">
        <f t="shared" si="119"/>
        <v>0</v>
      </c>
      <c r="U795" t="b">
        <f t="shared" si="121"/>
        <v>0</v>
      </c>
      <c r="V795" t="e">
        <f t="shared" si="117"/>
        <v>#DIV/0!</v>
      </c>
      <c r="W795" t="e">
        <f t="shared" si="120"/>
        <v>#DIV/0!</v>
      </c>
      <c r="X795" t="e">
        <f t="shared" si="118"/>
        <v>#DIV/0!</v>
      </c>
      <c r="Y795" t="b">
        <f t="shared" si="122"/>
        <v>0</v>
      </c>
      <c r="AA795" t="b">
        <f t="shared" si="123"/>
        <v>0</v>
      </c>
      <c r="AF795" s="10">
        <v>0</v>
      </c>
      <c r="AG795" s="10">
        <v>0</v>
      </c>
      <c r="AH795" s="10">
        <v>0</v>
      </c>
      <c r="AI795" s="10">
        <v>0</v>
      </c>
      <c r="AJ795" s="10">
        <v>0</v>
      </c>
      <c r="AK795" s="10">
        <v>0</v>
      </c>
    </row>
    <row r="796" spans="1:37" hidden="1" outlineLevel="1" x14ac:dyDescent="0.35">
      <c r="A796" s="22">
        <v>0</v>
      </c>
      <c r="B796" s="19">
        <v>0</v>
      </c>
      <c r="C796" s="19" t="s">
        <v>617</v>
      </c>
      <c r="D796" s="8" t="s">
        <v>98</v>
      </c>
      <c r="E796" s="9">
        <v>5</v>
      </c>
      <c r="F796" s="8" t="s">
        <v>24</v>
      </c>
      <c r="G796" s="9">
        <v>62.5</v>
      </c>
      <c r="H796" s="9">
        <v>0</v>
      </c>
      <c r="I796" s="10">
        <v>0</v>
      </c>
      <c r="K796" s="10">
        <v>0</v>
      </c>
      <c r="L796" s="10">
        <v>0</v>
      </c>
      <c r="M796" s="9">
        <v>0</v>
      </c>
      <c r="N796" s="9">
        <v>0</v>
      </c>
      <c r="Q796" s="28">
        <f>_xlfn.XLOOKUP(A796,'[1]Coney Island Sites-Sandy Work C'!$B:$B,'[1]Coney Island Sites-Sandy Work C'!$M:$M,0)</f>
        <v>0</v>
      </c>
      <c r="R796" s="33">
        <f>_xlfn.XLOOKUP(A796,'[1]Coney Island Sites-Sandy Work C'!$B:$B,'[1]Coney Island Sites-Sandy Work C'!$D:$D,0)</f>
        <v>0</v>
      </c>
      <c r="S796" s="33">
        <f t="shared" si="119"/>
        <v>0</v>
      </c>
      <c r="U796" t="b">
        <f t="shared" si="121"/>
        <v>0</v>
      </c>
      <c r="V796" t="e">
        <f t="shared" si="117"/>
        <v>#DIV/0!</v>
      </c>
      <c r="W796" t="e">
        <f t="shared" si="120"/>
        <v>#DIV/0!</v>
      </c>
      <c r="X796" t="e">
        <f t="shared" si="118"/>
        <v>#DIV/0!</v>
      </c>
      <c r="Y796" t="b">
        <f t="shared" si="122"/>
        <v>0</v>
      </c>
      <c r="AA796" t="b">
        <f t="shared" si="123"/>
        <v>0</v>
      </c>
      <c r="AF796" s="10">
        <v>0</v>
      </c>
      <c r="AG796" s="10">
        <v>0</v>
      </c>
      <c r="AH796" s="10">
        <v>0</v>
      </c>
      <c r="AI796" s="10">
        <v>0</v>
      </c>
      <c r="AJ796" s="10">
        <v>0</v>
      </c>
      <c r="AK796" s="10">
        <v>0</v>
      </c>
    </row>
    <row r="797" spans="1:37" hidden="1" collapsed="1" x14ac:dyDescent="0.35">
      <c r="A797" s="20">
        <v>0</v>
      </c>
      <c r="B797" s="17">
        <v>0</v>
      </c>
      <c r="C797" s="17" t="s">
        <v>619</v>
      </c>
      <c r="D797" s="4" t="s">
        <v>620</v>
      </c>
      <c r="E797" s="3">
        <v>0</v>
      </c>
      <c r="F797" s="4" t="s">
        <v>86</v>
      </c>
      <c r="G797" s="3">
        <v>0</v>
      </c>
      <c r="H797" s="3">
        <v>1</v>
      </c>
      <c r="I797" s="2">
        <v>0</v>
      </c>
      <c r="K797" s="2">
        <v>0</v>
      </c>
      <c r="L797" s="2">
        <v>0</v>
      </c>
      <c r="M797" s="3">
        <v>0</v>
      </c>
      <c r="N797" s="3">
        <v>0</v>
      </c>
      <c r="Q797" s="24">
        <f>_xlfn.XLOOKUP(A797,'[1]Coney Island Sites-Sandy Work C'!$B:$B,'[1]Coney Island Sites-Sandy Work C'!$M:$M,0)</f>
        <v>0</v>
      </c>
      <c r="R797" s="31">
        <f>_xlfn.XLOOKUP(A797,'[1]Coney Island Sites-Sandy Work C'!$B:$B,'[1]Coney Island Sites-Sandy Work C'!$D:$D,0)</f>
        <v>0</v>
      </c>
      <c r="S797" s="31">
        <f t="shared" si="119"/>
        <v>0</v>
      </c>
      <c r="U797" t="b">
        <f t="shared" si="121"/>
        <v>0</v>
      </c>
      <c r="V797" t="e">
        <f t="shared" si="117"/>
        <v>#DIV/0!</v>
      </c>
      <c r="W797" t="e">
        <f t="shared" si="120"/>
        <v>#DIV/0!</v>
      </c>
      <c r="X797" t="e">
        <f t="shared" si="118"/>
        <v>#DIV/0!</v>
      </c>
      <c r="Y797" t="b">
        <f t="shared" si="122"/>
        <v>0</v>
      </c>
      <c r="AA797" t="b">
        <f t="shared" si="123"/>
        <v>0</v>
      </c>
      <c r="AF797" s="2">
        <v>0</v>
      </c>
      <c r="AG797" s="2">
        <v>0</v>
      </c>
      <c r="AH797" s="2">
        <v>0</v>
      </c>
      <c r="AI797" s="2">
        <v>0</v>
      </c>
      <c r="AJ797" s="2">
        <v>0</v>
      </c>
      <c r="AK797" s="2">
        <v>0</v>
      </c>
    </row>
    <row r="798" spans="1:37" hidden="1" x14ac:dyDescent="0.35">
      <c r="A798" s="21">
        <v>0</v>
      </c>
      <c r="B798" s="18">
        <v>0</v>
      </c>
      <c r="C798" s="18" t="s">
        <v>621</v>
      </c>
      <c r="D798" s="5" t="s">
        <v>622</v>
      </c>
      <c r="E798" s="6">
        <v>0</v>
      </c>
      <c r="F798" s="5" t="s">
        <v>86</v>
      </c>
      <c r="G798" s="6">
        <v>0</v>
      </c>
      <c r="H798" s="6">
        <v>1</v>
      </c>
      <c r="I798" s="7">
        <v>0</v>
      </c>
      <c r="K798" s="7">
        <v>0</v>
      </c>
      <c r="L798" s="7">
        <v>0</v>
      </c>
      <c r="M798" s="6">
        <v>0</v>
      </c>
      <c r="N798" s="6">
        <v>0</v>
      </c>
      <c r="Q798" s="27">
        <f>_xlfn.XLOOKUP(A798,'[1]Coney Island Sites-Sandy Work C'!$B:$B,'[1]Coney Island Sites-Sandy Work C'!$M:$M,0)</f>
        <v>0</v>
      </c>
      <c r="R798" s="32">
        <f>_xlfn.XLOOKUP(A798,'[1]Coney Island Sites-Sandy Work C'!$B:$B,'[1]Coney Island Sites-Sandy Work C'!$D:$D,0)</f>
        <v>0</v>
      </c>
      <c r="S798" s="32">
        <f t="shared" si="119"/>
        <v>0</v>
      </c>
      <c r="U798" t="b">
        <f t="shared" si="121"/>
        <v>0</v>
      </c>
      <c r="V798" t="e">
        <f t="shared" si="117"/>
        <v>#DIV/0!</v>
      </c>
      <c r="W798" t="e">
        <f t="shared" si="120"/>
        <v>#DIV/0!</v>
      </c>
      <c r="X798" t="e">
        <f t="shared" si="118"/>
        <v>#DIV/0!</v>
      </c>
      <c r="Y798" t="b">
        <f t="shared" si="122"/>
        <v>0</v>
      </c>
      <c r="AA798" t="b">
        <f t="shared" si="123"/>
        <v>0</v>
      </c>
      <c r="AF798" s="7">
        <v>0</v>
      </c>
      <c r="AG798" s="7">
        <v>0</v>
      </c>
      <c r="AH798" s="7">
        <v>0</v>
      </c>
      <c r="AI798" s="7">
        <v>0</v>
      </c>
      <c r="AJ798" s="7">
        <v>0</v>
      </c>
      <c r="AK798" s="7">
        <v>0</v>
      </c>
    </row>
    <row r="799" spans="1:37" hidden="1" x14ac:dyDescent="0.35">
      <c r="A799" s="20">
        <v>0</v>
      </c>
      <c r="B799" s="17">
        <v>0</v>
      </c>
      <c r="C799" s="17" t="s">
        <v>623</v>
      </c>
      <c r="D799" s="4" t="s">
        <v>624</v>
      </c>
      <c r="E799" s="3">
        <v>0</v>
      </c>
      <c r="F799" s="4" t="s">
        <v>24</v>
      </c>
      <c r="G799" s="3">
        <v>0</v>
      </c>
      <c r="H799" s="3">
        <v>1</v>
      </c>
      <c r="I799" s="2">
        <v>0</v>
      </c>
      <c r="K799" s="2">
        <v>0</v>
      </c>
      <c r="L799" s="2">
        <v>0</v>
      </c>
      <c r="M799" s="3">
        <v>0</v>
      </c>
      <c r="N799" s="3">
        <v>0</v>
      </c>
      <c r="Q799" s="24">
        <f>_xlfn.XLOOKUP(A799,'[1]Coney Island Sites-Sandy Work C'!$B:$B,'[1]Coney Island Sites-Sandy Work C'!$M:$M,0)</f>
        <v>0</v>
      </c>
      <c r="R799" s="31">
        <f>_xlfn.XLOOKUP(A799,'[1]Coney Island Sites-Sandy Work C'!$B:$B,'[1]Coney Island Sites-Sandy Work C'!$D:$D,0)</f>
        <v>0</v>
      </c>
      <c r="S799" s="31">
        <f t="shared" si="119"/>
        <v>0</v>
      </c>
      <c r="U799" t="b">
        <f t="shared" si="121"/>
        <v>0</v>
      </c>
      <c r="V799" t="e">
        <f t="shared" si="117"/>
        <v>#DIV/0!</v>
      </c>
      <c r="W799" t="e">
        <f t="shared" si="120"/>
        <v>#DIV/0!</v>
      </c>
      <c r="X799" t="e">
        <f t="shared" si="118"/>
        <v>#DIV/0!</v>
      </c>
      <c r="Y799" t="b">
        <f t="shared" si="122"/>
        <v>0</v>
      </c>
      <c r="AA799" t="b">
        <f t="shared" si="123"/>
        <v>0</v>
      </c>
      <c r="AF799" s="2">
        <v>0</v>
      </c>
      <c r="AG799" s="2">
        <v>0</v>
      </c>
      <c r="AH799" s="2">
        <v>0</v>
      </c>
      <c r="AI799" s="2">
        <v>0</v>
      </c>
      <c r="AJ799" s="2">
        <v>0</v>
      </c>
      <c r="AK799" s="2">
        <v>0</v>
      </c>
    </row>
    <row r="800" spans="1:37" hidden="1" x14ac:dyDescent="0.35">
      <c r="A800" s="21">
        <v>0</v>
      </c>
      <c r="B800" s="18">
        <v>0</v>
      </c>
      <c r="C800" s="18" t="s">
        <v>625</v>
      </c>
      <c r="D800" s="5" t="s">
        <v>612</v>
      </c>
      <c r="E800" s="6">
        <v>0</v>
      </c>
      <c r="F800" s="5" t="s">
        <v>24</v>
      </c>
      <c r="G800" s="6">
        <v>0</v>
      </c>
      <c r="H800" s="6">
        <v>1</v>
      </c>
      <c r="I800" s="7">
        <v>0</v>
      </c>
      <c r="K800" s="7">
        <v>0</v>
      </c>
      <c r="L800" s="7">
        <v>0</v>
      </c>
      <c r="M800" s="6">
        <v>0</v>
      </c>
      <c r="N800" s="6">
        <v>0</v>
      </c>
      <c r="Q800" s="27">
        <f>_xlfn.XLOOKUP(A800,'[1]Coney Island Sites-Sandy Work C'!$B:$B,'[1]Coney Island Sites-Sandy Work C'!$M:$M,0)</f>
        <v>0</v>
      </c>
      <c r="R800" s="32">
        <f>_xlfn.XLOOKUP(A800,'[1]Coney Island Sites-Sandy Work C'!$B:$B,'[1]Coney Island Sites-Sandy Work C'!$D:$D,0)</f>
        <v>0</v>
      </c>
      <c r="S800" s="32">
        <f t="shared" si="119"/>
        <v>0</v>
      </c>
      <c r="U800" t="b">
        <f t="shared" si="121"/>
        <v>0</v>
      </c>
      <c r="V800" t="e">
        <f t="shared" si="117"/>
        <v>#DIV/0!</v>
      </c>
      <c r="W800" t="e">
        <f t="shared" si="120"/>
        <v>#DIV/0!</v>
      </c>
      <c r="X800" t="e">
        <f t="shared" si="118"/>
        <v>#DIV/0!</v>
      </c>
      <c r="Y800" t="b">
        <f t="shared" si="122"/>
        <v>0</v>
      </c>
      <c r="AA800" t="b">
        <f t="shared" si="123"/>
        <v>0</v>
      </c>
      <c r="AF800" s="7">
        <v>0</v>
      </c>
      <c r="AG800" s="7">
        <v>0</v>
      </c>
      <c r="AH800" s="7">
        <v>0</v>
      </c>
      <c r="AI800" s="7">
        <v>0</v>
      </c>
      <c r="AJ800" s="7">
        <v>0</v>
      </c>
      <c r="AK800" s="7">
        <v>0</v>
      </c>
    </row>
    <row r="801" spans="1:37" hidden="1" outlineLevel="1" x14ac:dyDescent="0.35">
      <c r="A801" s="22">
        <v>0</v>
      </c>
      <c r="B801" s="19">
        <v>0</v>
      </c>
      <c r="C801" s="19" t="s">
        <v>625</v>
      </c>
      <c r="D801" s="8" t="s">
        <v>95</v>
      </c>
      <c r="E801" s="9">
        <v>622</v>
      </c>
      <c r="F801" s="8" t="s">
        <v>24</v>
      </c>
      <c r="G801" s="9">
        <v>0</v>
      </c>
      <c r="H801" s="9">
        <v>0</v>
      </c>
      <c r="I801" s="10">
        <v>0</v>
      </c>
      <c r="K801" s="10">
        <v>0</v>
      </c>
      <c r="L801" s="10">
        <v>0</v>
      </c>
      <c r="M801" s="9">
        <v>0</v>
      </c>
      <c r="N801" s="9">
        <v>0</v>
      </c>
      <c r="Q801" s="28">
        <f>_xlfn.XLOOKUP(A801,'[1]Coney Island Sites-Sandy Work C'!$B:$B,'[1]Coney Island Sites-Sandy Work C'!$M:$M,0)</f>
        <v>0</v>
      </c>
      <c r="R801" s="33">
        <f>_xlfn.XLOOKUP(A801,'[1]Coney Island Sites-Sandy Work C'!$B:$B,'[1]Coney Island Sites-Sandy Work C'!$D:$D,0)</f>
        <v>0</v>
      </c>
      <c r="S801" s="33">
        <f t="shared" si="119"/>
        <v>0</v>
      </c>
      <c r="U801" t="b">
        <f t="shared" si="121"/>
        <v>0</v>
      </c>
      <c r="V801" t="e">
        <f t="shared" si="117"/>
        <v>#DIV/0!</v>
      </c>
      <c r="W801" t="e">
        <f t="shared" si="120"/>
        <v>#DIV/0!</v>
      </c>
      <c r="X801" t="e">
        <f t="shared" si="118"/>
        <v>#DIV/0!</v>
      </c>
      <c r="Y801" t="b">
        <f t="shared" si="122"/>
        <v>0</v>
      </c>
      <c r="AA801" t="b">
        <f t="shared" si="123"/>
        <v>0</v>
      </c>
      <c r="AF801" s="10">
        <v>0</v>
      </c>
      <c r="AG801" s="10">
        <v>0</v>
      </c>
      <c r="AH801" s="10">
        <v>0</v>
      </c>
      <c r="AI801" s="10">
        <v>0</v>
      </c>
      <c r="AJ801" s="10">
        <v>0</v>
      </c>
      <c r="AK801" s="10">
        <v>0</v>
      </c>
    </row>
    <row r="802" spans="1:37" hidden="1" outlineLevel="1" x14ac:dyDescent="0.35">
      <c r="A802" s="22">
        <v>0</v>
      </c>
      <c r="B802" s="19">
        <v>0</v>
      </c>
      <c r="C802" s="19" t="s">
        <v>625</v>
      </c>
      <c r="D802" s="8" t="s">
        <v>96</v>
      </c>
      <c r="E802" s="9">
        <v>1042</v>
      </c>
      <c r="F802" s="8" t="s">
        <v>24</v>
      </c>
      <c r="G802" s="9">
        <v>0</v>
      </c>
      <c r="H802" s="9">
        <v>0</v>
      </c>
      <c r="I802" s="10">
        <v>0</v>
      </c>
      <c r="K802" s="10">
        <v>0</v>
      </c>
      <c r="L802" s="10">
        <v>0</v>
      </c>
      <c r="M802" s="9">
        <v>0</v>
      </c>
      <c r="N802" s="9">
        <v>0</v>
      </c>
      <c r="Q802" s="28">
        <f>_xlfn.XLOOKUP(A802,'[1]Coney Island Sites-Sandy Work C'!$B:$B,'[1]Coney Island Sites-Sandy Work C'!$M:$M,0)</f>
        <v>0</v>
      </c>
      <c r="R802" s="33">
        <f>_xlfn.XLOOKUP(A802,'[1]Coney Island Sites-Sandy Work C'!$B:$B,'[1]Coney Island Sites-Sandy Work C'!$D:$D,0)</f>
        <v>0</v>
      </c>
      <c r="S802" s="33">
        <f t="shared" si="119"/>
        <v>0</v>
      </c>
      <c r="U802" t="b">
        <f t="shared" si="121"/>
        <v>0</v>
      </c>
      <c r="V802" t="e">
        <f t="shared" si="117"/>
        <v>#DIV/0!</v>
      </c>
      <c r="W802" t="e">
        <f t="shared" si="120"/>
        <v>#DIV/0!</v>
      </c>
      <c r="X802" t="e">
        <f t="shared" si="118"/>
        <v>#DIV/0!</v>
      </c>
      <c r="Y802" t="b">
        <f t="shared" si="122"/>
        <v>0</v>
      </c>
      <c r="AA802" t="b">
        <f t="shared" si="123"/>
        <v>0</v>
      </c>
      <c r="AF802" s="10">
        <v>0</v>
      </c>
      <c r="AG802" s="10">
        <v>0</v>
      </c>
      <c r="AH802" s="10">
        <v>0</v>
      </c>
      <c r="AI802" s="10">
        <v>0</v>
      </c>
      <c r="AJ802" s="10">
        <v>0</v>
      </c>
      <c r="AK802" s="10">
        <v>0</v>
      </c>
    </row>
    <row r="803" spans="1:37" hidden="1" outlineLevel="1" x14ac:dyDescent="0.35">
      <c r="A803" s="22">
        <v>0</v>
      </c>
      <c r="B803" s="19">
        <v>0</v>
      </c>
      <c r="C803" s="19" t="s">
        <v>625</v>
      </c>
      <c r="D803" s="8" t="s">
        <v>97</v>
      </c>
      <c r="E803" s="9">
        <v>862</v>
      </c>
      <c r="F803" s="8" t="s">
        <v>24</v>
      </c>
      <c r="G803" s="9">
        <v>0</v>
      </c>
      <c r="H803" s="9">
        <v>0</v>
      </c>
      <c r="I803" s="10">
        <v>0</v>
      </c>
      <c r="K803" s="10">
        <v>0</v>
      </c>
      <c r="L803" s="10">
        <v>0</v>
      </c>
      <c r="M803" s="9">
        <v>0</v>
      </c>
      <c r="N803" s="9">
        <v>0</v>
      </c>
      <c r="Q803" s="28">
        <f>_xlfn.XLOOKUP(A803,'[1]Coney Island Sites-Sandy Work C'!$B:$B,'[1]Coney Island Sites-Sandy Work C'!$M:$M,0)</f>
        <v>0</v>
      </c>
      <c r="R803" s="33">
        <f>_xlfn.XLOOKUP(A803,'[1]Coney Island Sites-Sandy Work C'!$B:$B,'[1]Coney Island Sites-Sandy Work C'!$D:$D,0)</f>
        <v>0</v>
      </c>
      <c r="S803" s="33">
        <f t="shared" si="119"/>
        <v>0</v>
      </c>
      <c r="U803" t="b">
        <f t="shared" si="121"/>
        <v>0</v>
      </c>
      <c r="V803" t="e">
        <f t="shared" si="117"/>
        <v>#DIV/0!</v>
      </c>
      <c r="W803" t="e">
        <f t="shared" si="120"/>
        <v>#DIV/0!</v>
      </c>
      <c r="X803" t="e">
        <f t="shared" si="118"/>
        <v>#DIV/0!</v>
      </c>
      <c r="Y803" t="b">
        <f t="shared" si="122"/>
        <v>0</v>
      </c>
      <c r="AA803" t="b">
        <f t="shared" si="123"/>
        <v>0</v>
      </c>
      <c r="AF803" s="10">
        <v>0</v>
      </c>
      <c r="AG803" s="10">
        <v>0</v>
      </c>
      <c r="AH803" s="10">
        <v>0</v>
      </c>
      <c r="AI803" s="10">
        <v>0</v>
      </c>
      <c r="AJ803" s="10">
        <v>0</v>
      </c>
      <c r="AK803" s="10">
        <v>0</v>
      </c>
    </row>
    <row r="804" spans="1:37" hidden="1" outlineLevel="1" x14ac:dyDescent="0.35">
      <c r="A804" s="22">
        <v>0</v>
      </c>
      <c r="B804" s="19">
        <v>0</v>
      </c>
      <c r="C804" s="19" t="s">
        <v>625</v>
      </c>
      <c r="D804" s="8" t="s">
        <v>98</v>
      </c>
      <c r="E804" s="9">
        <v>1256</v>
      </c>
      <c r="F804" s="8" t="s">
        <v>24</v>
      </c>
      <c r="G804" s="9">
        <v>0</v>
      </c>
      <c r="H804" s="9">
        <v>0</v>
      </c>
      <c r="I804" s="10">
        <v>0</v>
      </c>
      <c r="K804" s="10">
        <v>0</v>
      </c>
      <c r="L804" s="10">
        <v>0</v>
      </c>
      <c r="M804" s="9">
        <v>0</v>
      </c>
      <c r="N804" s="9">
        <v>0</v>
      </c>
      <c r="Q804" s="28">
        <f>_xlfn.XLOOKUP(A804,'[1]Coney Island Sites-Sandy Work C'!$B:$B,'[1]Coney Island Sites-Sandy Work C'!$M:$M,0)</f>
        <v>0</v>
      </c>
      <c r="R804" s="33">
        <f>_xlfn.XLOOKUP(A804,'[1]Coney Island Sites-Sandy Work C'!$B:$B,'[1]Coney Island Sites-Sandy Work C'!$D:$D,0)</f>
        <v>0</v>
      </c>
      <c r="S804" s="33">
        <f t="shared" si="119"/>
        <v>0</v>
      </c>
      <c r="U804" t="b">
        <f t="shared" si="121"/>
        <v>0</v>
      </c>
      <c r="V804" t="e">
        <f t="shared" si="117"/>
        <v>#DIV/0!</v>
      </c>
      <c r="W804" t="e">
        <f t="shared" si="120"/>
        <v>#DIV/0!</v>
      </c>
      <c r="X804" t="e">
        <f t="shared" si="118"/>
        <v>#DIV/0!</v>
      </c>
      <c r="Y804" t="b">
        <f t="shared" si="122"/>
        <v>0</v>
      </c>
      <c r="AA804" t="b">
        <f t="shared" si="123"/>
        <v>0</v>
      </c>
      <c r="AF804" s="10">
        <v>0</v>
      </c>
      <c r="AG804" s="10">
        <v>0</v>
      </c>
      <c r="AH804" s="10">
        <v>0</v>
      </c>
      <c r="AI804" s="10">
        <v>0</v>
      </c>
      <c r="AJ804" s="10">
        <v>0</v>
      </c>
      <c r="AK804" s="10">
        <v>0</v>
      </c>
    </row>
    <row r="805" spans="1:37" hidden="1" outlineLevel="1" x14ac:dyDescent="0.35">
      <c r="A805" s="22">
        <v>0</v>
      </c>
      <c r="B805" s="19">
        <v>0</v>
      </c>
      <c r="C805" s="19" t="s">
        <v>625</v>
      </c>
      <c r="D805" s="8" t="s">
        <v>101</v>
      </c>
      <c r="E805" s="9">
        <v>113</v>
      </c>
      <c r="F805" s="8" t="s">
        <v>24</v>
      </c>
      <c r="G805" s="9">
        <v>0</v>
      </c>
      <c r="H805" s="9">
        <v>0</v>
      </c>
      <c r="I805" s="10">
        <v>0</v>
      </c>
      <c r="K805" s="10">
        <v>0</v>
      </c>
      <c r="L805" s="10">
        <v>0</v>
      </c>
      <c r="M805" s="9">
        <v>0</v>
      </c>
      <c r="N805" s="9">
        <v>0</v>
      </c>
      <c r="Q805" s="28">
        <f>_xlfn.XLOOKUP(A805,'[1]Coney Island Sites-Sandy Work C'!$B:$B,'[1]Coney Island Sites-Sandy Work C'!$M:$M,0)</f>
        <v>0</v>
      </c>
      <c r="R805" s="33">
        <f>_xlfn.XLOOKUP(A805,'[1]Coney Island Sites-Sandy Work C'!$B:$B,'[1]Coney Island Sites-Sandy Work C'!$D:$D,0)</f>
        <v>0</v>
      </c>
      <c r="S805" s="33">
        <f t="shared" si="119"/>
        <v>0</v>
      </c>
      <c r="U805" t="b">
        <f t="shared" si="121"/>
        <v>0</v>
      </c>
      <c r="V805" t="e">
        <f t="shared" si="117"/>
        <v>#DIV/0!</v>
      </c>
      <c r="W805" t="e">
        <f t="shared" si="120"/>
        <v>#DIV/0!</v>
      </c>
      <c r="X805" t="e">
        <f t="shared" si="118"/>
        <v>#DIV/0!</v>
      </c>
      <c r="Y805" t="b">
        <f t="shared" si="122"/>
        <v>0</v>
      </c>
      <c r="AA805" t="b">
        <f t="shared" si="123"/>
        <v>0</v>
      </c>
      <c r="AF805" s="10">
        <v>0</v>
      </c>
      <c r="AG805" s="10">
        <v>0</v>
      </c>
      <c r="AH805" s="10">
        <v>0</v>
      </c>
      <c r="AI805" s="10">
        <v>0</v>
      </c>
      <c r="AJ805" s="10">
        <v>0</v>
      </c>
      <c r="AK805" s="10">
        <v>0</v>
      </c>
    </row>
    <row r="806" spans="1:37" hidden="1" collapsed="1" x14ac:dyDescent="0.35">
      <c r="A806" s="20">
        <v>0</v>
      </c>
      <c r="B806" s="17">
        <v>0</v>
      </c>
      <c r="C806" s="17" t="s">
        <v>626</v>
      </c>
      <c r="D806" s="4" t="s">
        <v>614</v>
      </c>
      <c r="E806" s="3">
        <v>0</v>
      </c>
      <c r="F806" s="4" t="s">
        <v>24</v>
      </c>
      <c r="G806" s="3">
        <v>0</v>
      </c>
      <c r="H806" s="3">
        <v>1</v>
      </c>
      <c r="I806" s="2">
        <v>0</v>
      </c>
      <c r="K806" s="2">
        <v>0</v>
      </c>
      <c r="L806" s="2">
        <v>0</v>
      </c>
      <c r="M806" s="3">
        <v>0</v>
      </c>
      <c r="N806" s="3">
        <v>0</v>
      </c>
      <c r="Q806" s="24">
        <f>_xlfn.XLOOKUP(A806,'[1]Coney Island Sites-Sandy Work C'!$B:$B,'[1]Coney Island Sites-Sandy Work C'!$M:$M,0)</f>
        <v>0</v>
      </c>
      <c r="R806" s="31">
        <f>_xlfn.XLOOKUP(A806,'[1]Coney Island Sites-Sandy Work C'!$B:$B,'[1]Coney Island Sites-Sandy Work C'!$D:$D,0)</f>
        <v>0</v>
      </c>
      <c r="S806" s="31">
        <f t="shared" si="119"/>
        <v>0</v>
      </c>
      <c r="U806" t="b">
        <f t="shared" si="121"/>
        <v>0</v>
      </c>
      <c r="V806" t="e">
        <f t="shared" si="117"/>
        <v>#DIV/0!</v>
      </c>
      <c r="W806" t="e">
        <f t="shared" si="120"/>
        <v>#DIV/0!</v>
      </c>
      <c r="X806" t="e">
        <f t="shared" si="118"/>
        <v>#DIV/0!</v>
      </c>
      <c r="Y806" t="b">
        <f t="shared" si="122"/>
        <v>0</v>
      </c>
      <c r="AA806" t="b">
        <f t="shared" si="123"/>
        <v>0</v>
      </c>
      <c r="AF806" s="2">
        <v>0</v>
      </c>
      <c r="AG806" s="2">
        <v>0</v>
      </c>
      <c r="AH806" s="2">
        <v>0</v>
      </c>
      <c r="AI806" s="2">
        <v>0</v>
      </c>
      <c r="AJ806" s="2">
        <v>0</v>
      </c>
      <c r="AK806" s="2">
        <v>0</v>
      </c>
    </row>
    <row r="807" spans="1:37" hidden="1" x14ac:dyDescent="0.35">
      <c r="A807" s="21">
        <v>0</v>
      </c>
      <c r="B807" s="18">
        <v>0</v>
      </c>
      <c r="C807" s="18" t="s">
        <v>627</v>
      </c>
      <c r="D807" s="5" t="s">
        <v>616</v>
      </c>
      <c r="E807" s="6">
        <v>0</v>
      </c>
      <c r="F807" s="5" t="s">
        <v>86</v>
      </c>
      <c r="G807" s="6">
        <v>0</v>
      </c>
      <c r="H807" s="6">
        <v>1</v>
      </c>
      <c r="I807" s="7">
        <v>0</v>
      </c>
      <c r="K807" s="7">
        <v>0</v>
      </c>
      <c r="L807" s="7">
        <v>0</v>
      </c>
      <c r="M807" s="6">
        <v>0</v>
      </c>
      <c r="N807" s="6">
        <v>0</v>
      </c>
      <c r="Q807" s="27">
        <f>_xlfn.XLOOKUP(A807,'[1]Coney Island Sites-Sandy Work C'!$B:$B,'[1]Coney Island Sites-Sandy Work C'!$M:$M,0)</f>
        <v>0</v>
      </c>
      <c r="R807" s="32">
        <f>_xlfn.XLOOKUP(A807,'[1]Coney Island Sites-Sandy Work C'!$B:$B,'[1]Coney Island Sites-Sandy Work C'!$D:$D,0)</f>
        <v>0</v>
      </c>
      <c r="S807" s="32">
        <f t="shared" si="119"/>
        <v>0</v>
      </c>
      <c r="U807" t="b">
        <f t="shared" si="121"/>
        <v>0</v>
      </c>
      <c r="V807" t="e">
        <f t="shared" si="117"/>
        <v>#DIV/0!</v>
      </c>
      <c r="W807" t="e">
        <f t="shared" si="120"/>
        <v>#DIV/0!</v>
      </c>
      <c r="X807" t="e">
        <f t="shared" si="118"/>
        <v>#DIV/0!</v>
      </c>
      <c r="Y807" t="b">
        <f t="shared" si="122"/>
        <v>0</v>
      </c>
      <c r="AA807" t="b">
        <f t="shared" si="123"/>
        <v>0</v>
      </c>
      <c r="AF807" s="7">
        <v>0</v>
      </c>
      <c r="AG807" s="7">
        <v>0</v>
      </c>
      <c r="AH807" s="7">
        <v>0</v>
      </c>
      <c r="AI807" s="7">
        <v>0</v>
      </c>
      <c r="AJ807" s="7">
        <v>0</v>
      </c>
      <c r="AK807" s="7">
        <v>0</v>
      </c>
    </row>
    <row r="808" spans="1:37" hidden="1" x14ac:dyDescent="0.35">
      <c r="A808" s="20">
        <v>0</v>
      </c>
      <c r="B808" s="17" t="s">
        <v>791</v>
      </c>
      <c r="C808" s="17" t="s">
        <v>628</v>
      </c>
      <c r="D808" s="4" t="s">
        <v>629</v>
      </c>
      <c r="E808" s="3">
        <v>8515</v>
      </c>
      <c r="F808" s="4" t="s">
        <v>136</v>
      </c>
      <c r="G808" s="3">
        <v>0</v>
      </c>
      <c r="H808" s="3">
        <v>1</v>
      </c>
      <c r="I808" s="2">
        <v>15.82</v>
      </c>
      <c r="J808" s="41" t="e">
        <f>K808/N808</f>
        <v>#DIV/0!</v>
      </c>
      <c r="K808" s="2">
        <v>15.82</v>
      </c>
      <c r="L808" s="2">
        <v>15.82</v>
      </c>
      <c r="M808" s="3">
        <v>25</v>
      </c>
      <c r="N808" s="3">
        <v>0</v>
      </c>
      <c r="Q808" s="24">
        <f>_xlfn.XLOOKUP(A808,'[1]Coney Island Sites-Sandy Work C'!$B:$B,'[1]Coney Island Sites-Sandy Work C'!$M:$M,0)</f>
        <v>0</v>
      </c>
      <c r="R808" s="31">
        <f>_xlfn.XLOOKUP(A808,'[1]Coney Island Sites-Sandy Work C'!$B:$B,'[1]Coney Island Sites-Sandy Work C'!$D:$D,0)</f>
        <v>0</v>
      </c>
      <c r="S808" s="31">
        <f t="shared" si="119"/>
        <v>0</v>
      </c>
      <c r="U808" t="b">
        <f t="shared" si="121"/>
        <v>0</v>
      </c>
      <c r="V808" t="b">
        <f t="shared" si="117"/>
        <v>1</v>
      </c>
      <c r="W808" t="b">
        <f t="shared" si="120"/>
        <v>1</v>
      </c>
      <c r="X808" t="b">
        <f t="shared" si="118"/>
        <v>1</v>
      </c>
      <c r="Y808" t="b">
        <f t="shared" si="122"/>
        <v>0</v>
      </c>
      <c r="AA808" t="b">
        <f t="shared" si="123"/>
        <v>0</v>
      </c>
      <c r="AF808" s="2">
        <v>15.82</v>
      </c>
      <c r="AG808" s="2">
        <v>0</v>
      </c>
      <c r="AH808" s="2">
        <v>0</v>
      </c>
      <c r="AI808" s="2">
        <v>0</v>
      </c>
      <c r="AJ808" s="2">
        <v>0</v>
      </c>
      <c r="AK808" s="2">
        <v>0</v>
      </c>
    </row>
    <row r="809" spans="1:37" hidden="1" x14ac:dyDescent="0.35">
      <c r="A809" s="21">
        <v>0</v>
      </c>
      <c r="B809" s="18">
        <v>0</v>
      </c>
      <c r="C809" s="18" t="s">
        <v>630</v>
      </c>
      <c r="D809" s="5" t="s">
        <v>618</v>
      </c>
      <c r="E809" s="6">
        <v>2</v>
      </c>
      <c r="F809" s="5" t="s">
        <v>24</v>
      </c>
      <c r="G809" s="6">
        <v>24</v>
      </c>
      <c r="H809" s="6">
        <v>8.3333333333333329E-2</v>
      </c>
      <c r="I809" s="7">
        <v>0</v>
      </c>
      <c r="K809" s="7">
        <v>0</v>
      </c>
      <c r="L809" s="7">
        <v>0</v>
      </c>
      <c r="M809" s="6">
        <v>0</v>
      </c>
      <c r="N809" s="6">
        <v>0</v>
      </c>
      <c r="Q809" s="27">
        <f>_xlfn.XLOOKUP(A809,'[1]Coney Island Sites-Sandy Work C'!$B:$B,'[1]Coney Island Sites-Sandy Work C'!$M:$M,0)</f>
        <v>0</v>
      </c>
      <c r="R809" s="32">
        <f>_xlfn.XLOOKUP(A809,'[1]Coney Island Sites-Sandy Work C'!$B:$B,'[1]Coney Island Sites-Sandy Work C'!$D:$D,0)</f>
        <v>0</v>
      </c>
      <c r="S809" s="32">
        <f t="shared" si="119"/>
        <v>0</v>
      </c>
      <c r="U809" t="b">
        <f t="shared" si="121"/>
        <v>0</v>
      </c>
      <c r="V809" t="e">
        <f t="shared" si="117"/>
        <v>#DIV/0!</v>
      </c>
      <c r="W809" t="e">
        <f t="shared" si="120"/>
        <v>#DIV/0!</v>
      </c>
      <c r="X809" t="e">
        <f t="shared" si="118"/>
        <v>#DIV/0!</v>
      </c>
      <c r="Y809" t="b">
        <f t="shared" si="122"/>
        <v>0</v>
      </c>
      <c r="AA809" t="b">
        <f t="shared" si="123"/>
        <v>0</v>
      </c>
      <c r="AF809" s="7">
        <v>0</v>
      </c>
      <c r="AG809" s="7">
        <v>0</v>
      </c>
      <c r="AH809" s="7">
        <v>0</v>
      </c>
      <c r="AI809" s="7">
        <v>0</v>
      </c>
      <c r="AJ809" s="7">
        <v>0</v>
      </c>
      <c r="AK809" s="7">
        <v>0</v>
      </c>
    </row>
    <row r="810" spans="1:37" hidden="1" outlineLevel="1" x14ac:dyDescent="0.35">
      <c r="A810" s="22">
        <v>0</v>
      </c>
      <c r="B810" s="19">
        <v>0</v>
      </c>
      <c r="C810" s="19" t="s">
        <v>630</v>
      </c>
      <c r="D810" s="8" t="s">
        <v>95</v>
      </c>
      <c r="E810" s="9">
        <v>2</v>
      </c>
      <c r="F810" s="8" t="s">
        <v>24</v>
      </c>
      <c r="G810" s="9">
        <v>24</v>
      </c>
      <c r="H810" s="9">
        <v>0</v>
      </c>
      <c r="I810" s="10">
        <v>0</v>
      </c>
      <c r="K810" s="10">
        <v>0</v>
      </c>
      <c r="L810" s="10">
        <v>0</v>
      </c>
      <c r="M810" s="9">
        <v>0</v>
      </c>
      <c r="N810" s="9">
        <v>0</v>
      </c>
      <c r="Q810" s="28">
        <f>_xlfn.XLOOKUP(A810,'[1]Coney Island Sites-Sandy Work C'!$B:$B,'[1]Coney Island Sites-Sandy Work C'!$M:$M,0)</f>
        <v>0</v>
      </c>
      <c r="R810" s="33">
        <f>_xlfn.XLOOKUP(A810,'[1]Coney Island Sites-Sandy Work C'!$B:$B,'[1]Coney Island Sites-Sandy Work C'!$D:$D,0)</f>
        <v>0</v>
      </c>
      <c r="S810" s="33">
        <f t="shared" si="119"/>
        <v>0</v>
      </c>
      <c r="U810" t="b">
        <f t="shared" si="121"/>
        <v>0</v>
      </c>
      <c r="V810" t="e">
        <f t="shared" si="117"/>
        <v>#DIV/0!</v>
      </c>
      <c r="W810" t="e">
        <f t="shared" si="120"/>
        <v>#DIV/0!</v>
      </c>
      <c r="X810" t="e">
        <f t="shared" si="118"/>
        <v>#DIV/0!</v>
      </c>
      <c r="Y810" t="b">
        <f t="shared" si="122"/>
        <v>0</v>
      </c>
      <c r="AA810" t="b">
        <f t="shared" si="123"/>
        <v>0</v>
      </c>
      <c r="AF810" s="10">
        <v>0</v>
      </c>
      <c r="AG810" s="10">
        <v>0</v>
      </c>
      <c r="AH810" s="10">
        <v>0</v>
      </c>
      <c r="AI810" s="10">
        <v>0</v>
      </c>
      <c r="AJ810" s="10">
        <v>0</v>
      </c>
      <c r="AK810" s="10">
        <v>0</v>
      </c>
    </row>
    <row r="811" spans="1:37" hidden="1" outlineLevel="1" x14ac:dyDescent="0.35">
      <c r="A811" s="22">
        <v>0</v>
      </c>
      <c r="B811" s="19">
        <v>0</v>
      </c>
      <c r="C811" s="19" t="s">
        <v>630</v>
      </c>
      <c r="D811" s="8" t="s">
        <v>96</v>
      </c>
      <c r="E811" s="9">
        <v>3</v>
      </c>
      <c r="F811" s="8" t="s">
        <v>24</v>
      </c>
      <c r="G811" s="9">
        <v>36</v>
      </c>
      <c r="H811" s="9">
        <v>0</v>
      </c>
      <c r="I811" s="10">
        <v>0</v>
      </c>
      <c r="K811" s="10">
        <v>0</v>
      </c>
      <c r="L811" s="10">
        <v>0</v>
      </c>
      <c r="M811" s="9">
        <v>0</v>
      </c>
      <c r="N811" s="9">
        <v>0</v>
      </c>
      <c r="Q811" s="28">
        <f>_xlfn.XLOOKUP(A811,'[1]Coney Island Sites-Sandy Work C'!$B:$B,'[1]Coney Island Sites-Sandy Work C'!$M:$M,0)</f>
        <v>0</v>
      </c>
      <c r="R811" s="33">
        <f>_xlfn.XLOOKUP(A811,'[1]Coney Island Sites-Sandy Work C'!$B:$B,'[1]Coney Island Sites-Sandy Work C'!$D:$D,0)</f>
        <v>0</v>
      </c>
      <c r="S811" s="33">
        <f t="shared" si="119"/>
        <v>0</v>
      </c>
      <c r="U811" t="b">
        <f t="shared" si="121"/>
        <v>0</v>
      </c>
      <c r="V811" t="e">
        <f t="shared" si="117"/>
        <v>#DIV/0!</v>
      </c>
      <c r="W811" t="e">
        <f t="shared" si="120"/>
        <v>#DIV/0!</v>
      </c>
      <c r="X811" t="e">
        <f t="shared" si="118"/>
        <v>#DIV/0!</v>
      </c>
      <c r="Y811" t="b">
        <f t="shared" si="122"/>
        <v>0</v>
      </c>
      <c r="AA811" t="b">
        <f t="shared" si="123"/>
        <v>0</v>
      </c>
      <c r="AF811" s="10">
        <v>0</v>
      </c>
      <c r="AG811" s="10">
        <v>0</v>
      </c>
      <c r="AH811" s="10">
        <v>0</v>
      </c>
      <c r="AI811" s="10">
        <v>0</v>
      </c>
      <c r="AJ811" s="10">
        <v>0</v>
      </c>
      <c r="AK811" s="10">
        <v>0</v>
      </c>
    </row>
    <row r="812" spans="1:37" hidden="1" outlineLevel="1" x14ac:dyDescent="0.35">
      <c r="A812" s="22">
        <v>0</v>
      </c>
      <c r="B812" s="19">
        <v>0</v>
      </c>
      <c r="C812" s="19" t="s">
        <v>630</v>
      </c>
      <c r="D812" s="8" t="s">
        <v>97</v>
      </c>
      <c r="E812" s="9">
        <v>3</v>
      </c>
      <c r="F812" s="8" t="s">
        <v>24</v>
      </c>
      <c r="G812" s="9">
        <v>36</v>
      </c>
      <c r="H812" s="9">
        <v>0</v>
      </c>
      <c r="I812" s="10">
        <v>0</v>
      </c>
      <c r="K812" s="10">
        <v>0</v>
      </c>
      <c r="L812" s="10">
        <v>0</v>
      </c>
      <c r="M812" s="9">
        <v>0</v>
      </c>
      <c r="N812" s="9">
        <v>0</v>
      </c>
      <c r="Q812" s="28">
        <f>_xlfn.XLOOKUP(A812,'[1]Coney Island Sites-Sandy Work C'!$B:$B,'[1]Coney Island Sites-Sandy Work C'!$M:$M,0)</f>
        <v>0</v>
      </c>
      <c r="R812" s="33">
        <f>_xlfn.XLOOKUP(A812,'[1]Coney Island Sites-Sandy Work C'!$B:$B,'[1]Coney Island Sites-Sandy Work C'!$D:$D,0)</f>
        <v>0</v>
      </c>
      <c r="S812" s="33">
        <f t="shared" si="119"/>
        <v>0</v>
      </c>
      <c r="U812" t="b">
        <f t="shared" si="121"/>
        <v>0</v>
      </c>
      <c r="V812" t="e">
        <f t="shared" si="117"/>
        <v>#DIV/0!</v>
      </c>
      <c r="W812" t="e">
        <f t="shared" si="120"/>
        <v>#DIV/0!</v>
      </c>
      <c r="X812" t="e">
        <f t="shared" si="118"/>
        <v>#DIV/0!</v>
      </c>
      <c r="Y812" t="b">
        <f t="shared" si="122"/>
        <v>0</v>
      </c>
      <c r="AA812" t="b">
        <f t="shared" si="123"/>
        <v>0</v>
      </c>
      <c r="AF812" s="10">
        <v>0</v>
      </c>
      <c r="AG812" s="10">
        <v>0</v>
      </c>
      <c r="AH812" s="10">
        <v>0</v>
      </c>
      <c r="AI812" s="10">
        <v>0</v>
      </c>
      <c r="AJ812" s="10">
        <v>0</v>
      </c>
      <c r="AK812" s="10">
        <v>0</v>
      </c>
    </row>
    <row r="813" spans="1:37" hidden="1" outlineLevel="1" x14ac:dyDescent="0.35">
      <c r="A813" s="22">
        <v>0</v>
      </c>
      <c r="B813" s="19">
        <v>0</v>
      </c>
      <c r="C813" s="19" t="s">
        <v>630</v>
      </c>
      <c r="D813" s="8" t="s">
        <v>98</v>
      </c>
      <c r="E813" s="9">
        <v>5</v>
      </c>
      <c r="F813" s="8" t="s">
        <v>24</v>
      </c>
      <c r="G813" s="9">
        <v>60</v>
      </c>
      <c r="H813" s="9">
        <v>0</v>
      </c>
      <c r="I813" s="10">
        <v>0</v>
      </c>
      <c r="K813" s="10">
        <v>0</v>
      </c>
      <c r="L813" s="10">
        <v>0</v>
      </c>
      <c r="M813" s="9">
        <v>0</v>
      </c>
      <c r="N813" s="9">
        <v>0</v>
      </c>
      <c r="Q813" s="28">
        <f>_xlfn.XLOOKUP(A813,'[1]Coney Island Sites-Sandy Work C'!$B:$B,'[1]Coney Island Sites-Sandy Work C'!$M:$M,0)</f>
        <v>0</v>
      </c>
      <c r="R813" s="33">
        <f>_xlfn.XLOOKUP(A813,'[1]Coney Island Sites-Sandy Work C'!$B:$B,'[1]Coney Island Sites-Sandy Work C'!$D:$D,0)</f>
        <v>0</v>
      </c>
      <c r="S813" s="33">
        <f t="shared" si="119"/>
        <v>0</v>
      </c>
      <c r="U813" t="b">
        <f t="shared" si="121"/>
        <v>0</v>
      </c>
      <c r="V813" t="e">
        <f t="shared" si="117"/>
        <v>#DIV/0!</v>
      </c>
      <c r="W813" t="e">
        <f t="shared" si="120"/>
        <v>#DIV/0!</v>
      </c>
      <c r="X813" t="e">
        <f t="shared" si="118"/>
        <v>#DIV/0!</v>
      </c>
      <c r="Y813" t="b">
        <f t="shared" si="122"/>
        <v>0</v>
      </c>
      <c r="AA813" t="b">
        <f t="shared" si="123"/>
        <v>0</v>
      </c>
      <c r="AF813" s="10">
        <v>0</v>
      </c>
      <c r="AG813" s="10">
        <v>0</v>
      </c>
      <c r="AH813" s="10">
        <v>0</v>
      </c>
      <c r="AI813" s="10">
        <v>0</v>
      </c>
      <c r="AJ813" s="10">
        <v>0</v>
      </c>
      <c r="AK813" s="10">
        <v>0</v>
      </c>
    </row>
    <row r="814" spans="1:37" hidden="1" outlineLevel="1" x14ac:dyDescent="0.35">
      <c r="A814" s="22">
        <v>0</v>
      </c>
      <c r="B814" s="19">
        <v>0</v>
      </c>
      <c r="C814" s="19" t="s">
        <v>630</v>
      </c>
      <c r="D814" s="8" t="s">
        <v>101</v>
      </c>
      <c r="E814" s="9">
        <v>1</v>
      </c>
      <c r="F814" s="8" t="s">
        <v>24</v>
      </c>
      <c r="G814" s="9">
        <v>12</v>
      </c>
      <c r="H814" s="9">
        <v>0</v>
      </c>
      <c r="I814" s="10">
        <v>0</v>
      </c>
      <c r="K814" s="10">
        <v>0</v>
      </c>
      <c r="L814" s="10">
        <v>0</v>
      </c>
      <c r="M814" s="9">
        <v>0</v>
      </c>
      <c r="N814" s="9">
        <v>0</v>
      </c>
      <c r="Q814" s="28">
        <f>_xlfn.XLOOKUP(A814,'[1]Coney Island Sites-Sandy Work C'!$B:$B,'[1]Coney Island Sites-Sandy Work C'!$M:$M,0)</f>
        <v>0</v>
      </c>
      <c r="R814" s="33">
        <f>_xlfn.XLOOKUP(A814,'[1]Coney Island Sites-Sandy Work C'!$B:$B,'[1]Coney Island Sites-Sandy Work C'!$D:$D,0)</f>
        <v>0</v>
      </c>
      <c r="S814" s="33">
        <f t="shared" si="119"/>
        <v>0</v>
      </c>
      <c r="U814" t="b">
        <f t="shared" si="121"/>
        <v>0</v>
      </c>
      <c r="V814" t="e">
        <f t="shared" si="117"/>
        <v>#DIV/0!</v>
      </c>
      <c r="W814" t="e">
        <f t="shared" si="120"/>
        <v>#DIV/0!</v>
      </c>
      <c r="X814" t="e">
        <f t="shared" si="118"/>
        <v>#DIV/0!</v>
      </c>
      <c r="Y814" t="b">
        <f t="shared" si="122"/>
        <v>0</v>
      </c>
      <c r="AA814" t="b">
        <f t="shared" si="123"/>
        <v>0</v>
      </c>
      <c r="AF814" s="10">
        <v>0</v>
      </c>
      <c r="AG814" s="10">
        <v>0</v>
      </c>
      <c r="AH814" s="10">
        <v>0</v>
      </c>
      <c r="AI814" s="10">
        <v>0</v>
      </c>
      <c r="AJ814" s="10">
        <v>0</v>
      </c>
      <c r="AK814" s="10">
        <v>0</v>
      </c>
    </row>
    <row r="815" spans="1:37" hidden="1" collapsed="1" x14ac:dyDescent="0.35">
      <c r="A815" s="20">
        <v>0</v>
      </c>
      <c r="B815" s="17" t="s">
        <v>787</v>
      </c>
      <c r="C815" s="17" t="s">
        <v>631</v>
      </c>
      <c r="D815" s="4" t="s">
        <v>632</v>
      </c>
      <c r="E815" s="3">
        <v>3.08</v>
      </c>
      <c r="F815" s="4" t="s">
        <v>78</v>
      </c>
      <c r="G815" s="3">
        <v>835.86</v>
      </c>
      <c r="H815" s="3">
        <v>3.6848276027085878E-3</v>
      </c>
      <c r="I815" s="2">
        <v>90000</v>
      </c>
      <c r="J815" s="41">
        <f>K815/N815</f>
        <v>157.92885941644562</v>
      </c>
      <c r="K815" s="2">
        <v>29769.59</v>
      </c>
      <c r="L815" s="2">
        <v>29769.59</v>
      </c>
      <c r="M815" s="3">
        <v>0.83</v>
      </c>
      <c r="N815" s="3">
        <v>188.5</v>
      </c>
      <c r="Q815" s="24">
        <f>_xlfn.XLOOKUP(A815,'[1]Coney Island Sites-Sandy Work C'!$B:$B,'[1]Coney Island Sites-Sandy Work C'!$M:$M,0)</f>
        <v>0</v>
      </c>
      <c r="R815" s="31">
        <f>_xlfn.XLOOKUP(A815,'[1]Coney Island Sites-Sandy Work C'!$B:$B,'[1]Coney Island Sites-Sandy Work C'!$D:$D,0)</f>
        <v>0</v>
      </c>
      <c r="S815" s="31">
        <f t="shared" si="119"/>
        <v>0</v>
      </c>
      <c r="U815" t="b">
        <f t="shared" si="121"/>
        <v>0</v>
      </c>
      <c r="V815" t="b">
        <f t="shared" si="117"/>
        <v>1</v>
      </c>
      <c r="W815" t="b">
        <f t="shared" si="120"/>
        <v>0</v>
      </c>
      <c r="X815" t="b">
        <f t="shared" si="118"/>
        <v>0</v>
      </c>
      <c r="Y815" t="b">
        <f t="shared" si="122"/>
        <v>0</v>
      </c>
      <c r="AA815" t="b">
        <f t="shared" si="123"/>
        <v>0</v>
      </c>
      <c r="AF815" s="2">
        <v>90000</v>
      </c>
      <c r="AG815" s="2">
        <v>0</v>
      </c>
      <c r="AH815" s="2">
        <v>0</v>
      </c>
      <c r="AI815" s="2">
        <v>0</v>
      </c>
      <c r="AJ815" s="2">
        <v>0</v>
      </c>
      <c r="AK815" s="2">
        <v>0</v>
      </c>
    </row>
    <row r="816" spans="1:37" hidden="1" outlineLevel="1" x14ac:dyDescent="0.35">
      <c r="A816" s="22">
        <v>0</v>
      </c>
      <c r="B816" s="19" t="s">
        <v>787</v>
      </c>
      <c r="C816" s="19" t="s">
        <v>631</v>
      </c>
      <c r="D816" s="8" t="s">
        <v>95</v>
      </c>
      <c r="E816" s="9">
        <v>1.6</v>
      </c>
      <c r="F816" s="8" t="s">
        <v>78</v>
      </c>
      <c r="G816" s="9">
        <v>434.21298701298713</v>
      </c>
      <c r="H816" s="9">
        <v>0</v>
      </c>
      <c r="I816" s="10">
        <v>46753.246753246764</v>
      </c>
      <c r="K816" s="10">
        <v>0</v>
      </c>
      <c r="L816" s="10">
        <v>0</v>
      </c>
      <c r="M816" s="9">
        <v>0</v>
      </c>
      <c r="N816" s="9">
        <v>0</v>
      </c>
      <c r="Q816" s="28">
        <f>_xlfn.XLOOKUP(A816,'[1]Coney Island Sites-Sandy Work C'!$B:$B,'[1]Coney Island Sites-Sandy Work C'!$M:$M,0)</f>
        <v>0</v>
      </c>
      <c r="R816" s="33">
        <f>_xlfn.XLOOKUP(A816,'[1]Coney Island Sites-Sandy Work C'!$B:$B,'[1]Coney Island Sites-Sandy Work C'!$D:$D,0)</f>
        <v>0</v>
      </c>
      <c r="S816" s="33">
        <f t="shared" si="119"/>
        <v>0</v>
      </c>
      <c r="U816" t="b">
        <f t="shared" si="121"/>
        <v>0</v>
      </c>
      <c r="V816" t="b">
        <f t="shared" si="117"/>
        <v>0</v>
      </c>
      <c r="W816" t="b">
        <f t="shared" si="120"/>
        <v>0</v>
      </c>
      <c r="X816" t="b">
        <f t="shared" si="118"/>
        <v>0</v>
      </c>
      <c r="Y816" t="b">
        <f t="shared" si="122"/>
        <v>0</v>
      </c>
      <c r="AA816" t="b">
        <f t="shared" si="123"/>
        <v>0</v>
      </c>
      <c r="AF816" s="10">
        <v>0</v>
      </c>
      <c r="AG816" s="10">
        <v>0</v>
      </c>
      <c r="AH816" s="10">
        <v>0</v>
      </c>
      <c r="AI816" s="10">
        <v>0</v>
      </c>
      <c r="AJ816" s="10">
        <v>0</v>
      </c>
      <c r="AK816" s="10">
        <v>0</v>
      </c>
    </row>
    <row r="817" spans="1:37" hidden="1" outlineLevel="1" x14ac:dyDescent="0.35">
      <c r="A817" s="22">
        <v>0</v>
      </c>
      <c r="B817" s="19" t="s">
        <v>787</v>
      </c>
      <c r="C817" s="19" t="s">
        <v>631</v>
      </c>
      <c r="D817" s="8" t="s">
        <v>96</v>
      </c>
      <c r="E817" s="9">
        <v>1.6</v>
      </c>
      <c r="F817" s="8" t="s">
        <v>78</v>
      </c>
      <c r="G817" s="9">
        <v>434.21298701298713</v>
      </c>
      <c r="H817" s="9">
        <v>0</v>
      </c>
      <c r="I817" s="10">
        <v>46753.246753246764</v>
      </c>
      <c r="K817" s="10">
        <v>0</v>
      </c>
      <c r="L817" s="10">
        <v>0</v>
      </c>
      <c r="M817" s="9">
        <v>0</v>
      </c>
      <c r="N817" s="9">
        <v>0</v>
      </c>
      <c r="Q817" s="28">
        <f>_xlfn.XLOOKUP(A817,'[1]Coney Island Sites-Sandy Work C'!$B:$B,'[1]Coney Island Sites-Sandy Work C'!$M:$M,0)</f>
        <v>0</v>
      </c>
      <c r="R817" s="33">
        <f>_xlfn.XLOOKUP(A817,'[1]Coney Island Sites-Sandy Work C'!$B:$B,'[1]Coney Island Sites-Sandy Work C'!$D:$D,0)</f>
        <v>0</v>
      </c>
      <c r="S817" s="33">
        <f t="shared" si="119"/>
        <v>0</v>
      </c>
      <c r="U817" t="b">
        <f t="shared" si="121"/>
        <v>0</v>
      </c>
      <c r="V817" t="b">
        <f t="shared" si="117"/>
        <v>0</v>
      </c>
      <c r="W817" t="b">
        <f t="shared" si="120"/>
        <v>0</v>
      </c>
      <c r="X817" t="b">
        <f t="shared" si="118"/>
        <v>0</v>
      </c>
      <c r="Y817" t="b">
        <f t="shared" si="122"/>
        <v>0</v>
      </c>
      <c r="AA817" t="b">
        <f t="shared" si="123"/>
        <v>0</v>
      </c>
      <c r="AF817" s="10">
        <v>0</v>
      </c>
      <c r="AG817" s="10">
        <v>0</v>
      </c>
      <c r="AH817" s="10">
        <v>0</v>
      </c>
      <c r="AI817" s="10">
        <v>0</v>
      </c>
      <c r="AJ817" s="10">
        <v>0</v>
      </c>
      <c r="AK817" s="10">
        <v>0</v>
      </c>
    </row>
    <row r="818" spans="1:37" hidden="1" outlineLevel="1" x14ac:dyDescent="0.35">
      <c r="A818" s="22">
        <v>0</v>
      </c>
      <c r="B818" s="19" t="s">
        <v>787</v>
      </c>
      <c r="C818" s="19" t="s">
        <v>631</v>
      </c>
      <c r="D818" s="8" t="s">
        <v>97</v>
      </c>
      <c r="E818" s="9">
        <v>1.6</v>
      </c>
      <c r="F818" s="8" t="s">
        <v>78</v>
      </c>
      <c r="G818" s="9">
        <v>434.21298701298713</v>
      </c>
      <c r="H818" s="9">
        <v>0</v>
      </c>
      <c r="I818" s="10">
        <v>46753.246753246764</v>
      </c>
      <c r="K818" s="10">
        <v>0</v>
      </c>
      <c r="L818" s="10">
        <v>0</v>
      </c>
      <c r="M818" s="9">
        <v>0</v>
      </c>
      <c r="N818" s="9">
        <v>0</v>
      </c>
      <c r="Q818" s="28">
        <f>_xlfn.XLOOKUP(A818,'[1]Coney Island Sites-Sandy Work C'!$B:$B,'[1]Coney Island Sites-Sandy Work C'!$M:$M,0)</f>
        <v>0</v>
      </c>
      <c r="R818" s="33">
        <f>_xlfn.XLOOKUP(A818,'[1]Coney Island Sites-Sandy Work C'!$B:$B,'[1]Coney Island Sites-Sandy Work C'!$D:$D,0)</f>
        <v>0</v>
      </c>
      <c r="S818" s="33">
        <f t="shared" si="119"/>
        <v>0</v>
      </c>
      <c r="U818" t="b">
        <f t="shared" si="121"/>
        <v>0</v>
      </c>
      <c r="V818" t="b">
        <f t="shared" si="117"/>
        <v>0</v>
      </c>
      <c r="W818" t="b">
        <f t="shared" si="120"/>
        <v>0</v>
      </c>
      <c r="X818" t="b">
        <f t="shared" si="118"/>
        <v>0</v>
      </c>
      <c r="Y818" t="b">
        <f t="shared" si="122"/>
        <v>0</v>
      </c>
      <c r="AA818" t="b">
        <f t="shared" si="123"/>
        <v>0</v>
      </c>
      <c r="AF818" s="10">
        <v>0</v>
      </c>
      <c r="AG818" s="10">
        <v>0</v>
      </c>
      <c r="AH818" s="10">
        <v>0</v>
      </c>
      <c r="AI818" s="10">
        <v>0</v>
      </c>
      <c r="AJ818" s="10">
        <v>0</v>
      </c>
      <c r="AK818" s="10">
        <v>0</v>
      </c>
    </row>
    <row r="819" spans="1:37" hidden="1" outlineLevel="1" x14ac:dyDescent="0.35">
      <c r="A819" s="22">
        <v>0</v>
      </c>
      <c r="B819" s="19" t="s">
        <v>787</v>
      </c>
      <c r="C819" s="19" t="s">
        <v>631</v>
      </c>
      <c r="D819" s="8" t="s">
        <v>98</v>
      </c>
      <c r="E819" s="9">
        <v>1.6</v>
      </c>
      <c r="F819" s="8" t="s">
        <v>78</v>
      </c>
      <c r="G819" s="9">
        <v>434.21298701298713</v>
      </c>
      <c r="H819" s="9">
        <v>0</v>
      </c>
      <c r="I819" s="10">
        <v>46753.246753246764</v>
      </c>
      <c r="K819" s="10">
        <v>0</v>
      </c>
      <c r="L819" s="10">
        <v>0</v>
      </c>
      <c r="M819" s="9">
        <v>0</v>
      </c>
      <c r="N819" s="9">
        <v>0</v>
      </c>
      <c r="Q819" s="28">
        <f>_xlfn.XLOOKUP(A819,'[1]Coney Island Sites-Sandy Work C'!$B:$B,'[1]Coney Island Sites-Sandy Work C'!$M:$M,0)</f>
        <v>0</v>
      </c>
      <c r="R819" s="33">
        <f>_xlfn.XLOOKUP(A819,'[1]Coney Island Sites-Sandy Work C'!$B:$B,'[1]Coney Island Sites-Sandy Work C'!$D:$D,0)</f>
        <v>0</v>
      </c>
      <c r="S819" s="33">
        <f t="shared" si="119"/>
        <v>0</v>
      </c>
      <c r="U819" t="b">
        <f t="shared" si="121"/>
        <v>0</v>
      </c>
      <c r="V819" t="b">
        <f t="shared" si="117"/>
        <v>0</v>
      </c>
      <c r="W819" t="b">
        <f t="shared" si="120"/>
        <v>0</v>
      </c>
      <c r="X819" t="b">
        <f t="shared" si="118"/>
        <v>0</v>
      </c>
      <c r="Y819" t="b">
        <f t="shared" si="122"/>
        <v>0</v>
      </c>
      <c r="AA819" t="b">
        <f t="shared" si="123"/>
        <v>0</v>
      </c>
      <c r="AF819" s="10">
        <v>0</v>
      </c>
      <c r="AG819" s="10">
        <v>0</v>
      </c>
      <c r="AH819" s="10">
        <v>0</v>
      </c>
      <c r="AI819" s="10">
        <v>0</v>
      </c>
      <c r="AJ819" s="10">
        <v>0</v>
      </c>
      <c r="AK819" s="10">
        <v>0</v>
      </c>
    </row>
    <row r="820" spans="1:37" hidden="1" outlineLevel="1" x14ac:dyDescent="0.35">
      <c r="A820" s="22">
        <v>0</v>
      </c>
      <c r="B820" s="19" t="s">
        <v>787</v>
      </c>
      <c r="C820" s="19" t="s">
        <v>631</v>
      </c>
      <c r="D820" s="8" t="s">
        <v>101</v>
      </c>
      <c r="E820" s="9">
        <v>1.6</v>
      </c>
      <c r="F820" s="8" t="s">
        <v>78</v>
      </c>
      <c r="G820" s="9">
        <v>434.21298701298713</v>
      </c>
      <c r="H820" s="9">
        <v>0</v>
      </c>
      <c r="I820" s="10">
        <v>46753.246753246764</v>
      </c>
      <c r="K820" s="10">
        <v>0</v>
      </c>
      <c r="L820" s="10">
        <v>0</v>
      </c>
      <c r="M820" s="9">
        <v>0</v>
      </c>
      <c r="N820" s="9">
        <v>0</v>
      </c>
      <c r="Q820" s="28">
        <f>_xlfn.XLOOKUP(A820,'[1]Coney Island Sites-Sandy Work C'!$B:$B,'[1]Coney Island Sites-Sandy Work C'!$M:$M,0)</f>
        <v>0</v>
      </c>
      <c r="R820" s="33">
        <f>_xlfn.XLOOKUP(A820,'[1]Coney Island Sites-Sandy Work C'!$B:$B,'[1]Coney Island Sites-Sandy Work C'!$D:$D,0)</f>
        <v>0</v>
      </c>
      <c r="S820" s="33">
        <f t="shared" si="119"/>
        <v>0</v>
      </c>
      <c r="U820" t="b">
        <f t="shared" si="121"/>
        <v>0</v>
      </c>
      <c r="V820" t="b">
        <f t="shared" si="117"/>
        <v>0</v>
      </c>
      <c r="W820" t="b">
        <f t="shared" si="120"/>
        <v>0</v>
      </c>
      <c r="X820" t="b">
        <f t="shared" si="118"/>
        <v>0</v>
      </c>
      <c r="Y820" t="b">
        <f t="shared" si="122"/>
        <v>0</v>
      </c>
      <c r="AA820" t="b">
        <f t="shared" si="123"/>
        <v>0</v>
      </c>
      <c r="AF820" s="10">
        <v>0</v>
      </c>
      <c r="AG820" s="10">
        <v>0</v>
      </c>
      <c r="AH820" s="10">
        <v>0</v>
      </c>
      <c r="AI820" s="10">
        <v>0</v>
      </c>
      <c r="AJ820" s="10">
        <v>0</v>
      </c>
      <c r="AK820" s="10">
        <v>0</v>
      </c>
    </row>
    <row r="821" spans="1:37" hidden="1" collapsed="1" x14ac:dyDescent="0.35">
      <c r="A821" s="21">
        <v>0</v>
      </c>
      <c r="B821" s="18" t="s">
        <v>791</v>
      </c>
      <c r="C821" s="18" t="s">
        <v>633</v>
      </c>
      <c r="D821" s="5" t="s">
        <v>634</v>
      </c>
      <c r="E821" s="6">
        <v>3799</v>
      </c>
      <c r="F821" s="5" t="s">
        <v>86</v>
      </c>
      <c r="G821" s="6">
        <v>2431.36</v>
      </c>
      <c r="H821" s="6">
        <v>1.5625</v>
      </c>
      <c r="I821" s="7">
        <v>276988.13</v>
      </c>
      <c r="J821" s="40" t="e">
        <f>K821/N821</f>
        <v>#DIV/0!</v>
      </c>
      <c r="K821" s="7">
        <v>0</v>
      </c>
      <c r="L821" s="7">
        <v>0</v>
      </c>
      <c r="M821" s="6">
        <v>0</v>
      </c>
      <c r="N821" s="6">
        <v>0</v>
      </c>
      <c r="Q821" s="27">
        <f>_xlfn.XLOOKUP(A821,'[1]Coney Island Sites-Sandy Work C'!$B:$B,'[1]Coney Island Sites-Sandy Work C'!$M:$M,0)</f>
        <v>0</v>
      </c>
      <c r="R821" s="32">
        <f>_xlfn.XLOOKUP(A821,'[1]Coney Island Sites-Sandy Work C'!$B:$B,'[1]Coney Island Sites-Sandy Work C'!$D:$D,0)</f>
        <v>0</v>
      </c>
      <c r="S821" s="32">
        <f t="shared" si="119"/>
        <v>0</v>
      </c>
      <c r="U821" t="b">
        <f t="shared" si="121"/>
        <v>0</v>
      </c>
      <c r="V821" t="b">
        <f t="shared" si="117"/>
        <v>0</v>
      </c>
      <c r="W821" t="b">
        <f t="shared" si="120"/>
        <v>0</v>
      </c>
      <c r="X821" t="b">
        <f t="shared" si="118"/>
        <v>0</v>
      </c>
      <c r="Y821" t="b">
        <f t="shared" si="122"/>
        <v>0</v>
      </c>
      <c r="AA821" t="b">
        <f t="shared" si="123"/>
        <v>0</v>
      </c>
      <c r="AF821" s="7">
        <v>276988.13</v>
      </c>
      <c r="AG821" s="7">
        <v>0</v>
      </c>
      <c r="AH821" s="7">
        <v>0</v>
      </c>
      <c r="AI821" s="7">
        <v>0</v>
      </c>
      <c r="AJ821" s="7">
        <v>0</v>
      </c>
      <c r="AK821" s="7">
        <v>0</v>
      </c>
    </row>
    <row r="822" spans="1:37" hidden="1" outlineLevel="1" x14ac:dyDescent="0.35">
      <c r="A822" s="22">
        <v>0</v>
      </c>
      <c r="B822" s="19" t="s">
        <v>791</v>
      </c>
      <c r="C822" s="19" t="s">
        <v>633</v>
      </c>
      <c r="D822" s="8" t="s">
        <v>95</v>
      </c>
      <c r="E822" s="9">
        <v>699</v>
      </c>
      <c r="F822" s="8" t="s">
        <v>86</v>
      </c>
      <c r="G822" s="9">
        <v>447.36</v>
      </c>
      <c r="H822" s="9">
        <v>0</v>
      </c>
      <c r="I822" s="10">
        <v>50964.649347196631</v>
      </c>
      <c r="K822" s="10">
        <v>0</v>
      </c>
      <c r="L822" s="10">
        <v>0</v>
      </c>
      <c r="M822" s="9">
        <v>0</v>
      </c>
      <c r="N822" s="9">
        <v>0</v>
      </c>
      <c r="Q822" s="28">
        <f>_xlfn.XLOOKUP(A822,'[1]Coney Island Sites-Sandy Work C'!$B:$B,'[1]Coney Island Sites-Sandy Work C'!$M:$M,0)</f>
        <v>0</v>
      </c>
      <c r="R822" s="33">
        <f>_xlfn.XLOOKUP(A822,'[1]Coney Island Sites-Sandy Work C'!$B:$B,'[1]Coney Island Sites-Sandy Work C'!$D:$D,0)</f>
        <v>0</v>
      </c>
      <c r="S822" s="33">
        <f t="shared" si="119"/>
        <v>0</v>
      </c>
      <c r="U822" t="b">
        <f t="shared" si="121"/>
        <v>0</v>
      </c>
      <c r="V822" t="b">
        <f t="shared" si="117"/>
        <v>0</v>
      </c>
      <c r="W822" t="b">
        <f t="shared" si="120"/>
        <v>0</v>
      </c>
      <c r="X822" t="b">
        <f t="shared" si="118"/>
        <v>0</v>
      </c>
      <c r="Y822" t="b">
        <f t="shared" si="122"/>
        <v>0</v>
      </c>
      <c r="AA822" t="b">
        <f t="shared" si="123"/>
        <v>0</v>
      </c>
      <c r="AF822" s="10">
        <v>0</v>
      </c>
      <c r="AG822" s="10">
        <v>0</v>
      </c>
      <c r="AH822" s="10">
        <v>0</v>
      </c>
      <c r="AI822" s="10">
        <v>0</v>
      </c>
      <c r="AJ822" s="10">
        <v>0</v>
      </c>
      <c r="AK822" s="10">
        <v>0</v>
      </c>
    </row>
    <row r="823" spans="1:37" hidden="1" outlineLevel="1" x14ac:dyDescent="0.35">
      <c r="A823" s="22">
        <v>0</v>
      </c>
      <c r="B823" s="19" t="s">
        <v>791</v>
      </c>
      <c r="C823" s="19" t="s">
        <v>633</v>
      </c>
      <c r="D823" s="8" t="s">
        <v>96</v>
      </c>
      <c r="E823" s="9">
        <v>615</v>
      </c>
      <c r="F823" s="8" t="s">
        <v>86</v>
      </c>
      <c r="G823" s="9">
        <v>393.6</v>
      </c>
      <c r="H823" s="9">
        <v>0</v>
      </c>
      <c r="I823" s="10">
        <v>44840.142129507767</v>
      </c>
      <c r="K823" s="10">
        <v>0</v>
      </c>
      <c r="L823" s="10">
        <v>0</v>
      </c>
      <c r="M823" s="9">
        <v>0</v>
      </c>
      <c r="N823" s="9">
        <v>0</v>
      </c>
      <c r="Q823" s="28">
        <f>_xlfn.XLOOKUP(A823,'[1]Coney Island Sites-Sandy Work C'!$B:$B,'[1]Coney Island Sites-Sandy Work C'!$M:$M,0)</f>
        <v>0</v>
      </c>
      <c r="R823" s="33">
        <f>_xlfn.XLOOKUP(A823,'[1]Coney Island Sites-Sandy Work C'!$B:$B,'[1]Coney Island Sites-Sandy Work C'!$D:$D,0)</f>
        <v>0</v>
      </c>
      <c r="S823" s="33">
        <f t="shared" si="119"/>
        <v>0</v>
      </c>
      <c r="U823" t="b">
        <f t="shared" si="121"/>
        <v>0</v>
      </c>
      <c r="V823" t="b">
        <f t="shared" si="117"/>
        <v>0</v>
      </c>
      <c r="W823" t="b">
        <f t="shared" si="120"/>
        <v>0</v>
      </c>
      <c r="X823" t="b">
        <f t="shared" si="118"/>
        <v>0</v>
      </c>
      <c r="Y823" t="b">
        <f t="shared" si="122"/>
        <v>0</v>
      </c>
      <c r="AA823" t="b">
        <f t="shared" si="123"/>
        <v>0</v>
      </c>
      <c r="AF823" s="10">
        <v>0</v>
      </c>
      <c r="AG823" s="10">
        <v>0</v>
      </c>
      <c r="AH823" s="10">
        <v>0</v>
      </c>
      <c r="AI823" s="10">
        <v>0</v>
      </c>
      <c r="AJ823" s="10">
        <v>0</v>
      </c>
      <c r="AK823" s="10">
        <v>0</v>
      </c>
    </row>
    <row r="824" spans="1:37" hidden="1" outlineLevel="1" x14ac:dyDescent="0.35">
      <c r="A824" s="22">
        <v>0</v>
      </c>
      <c r="B824" s="19" t="s">
        <v>791</v>
      </c>
      <c r="C824" s="19" t="s">
        <v>633</v>
      </c>
      <c r="D824" s="8" t="s">
        <v>97</v>
      </c>
      <c r="E824" s="9">
        <v>1028</v>
      </c>
      <c r="F824" s="8" t="s">
        <v>86</v>
      </c>
      <c r="G824" s="9">
        <v>657.92000000000007</v>
      </c>
      <c r="H824" s="9">
        <v>0</v>
      </c>
      <c r="I824" s="10">
        <v>74952.302616478031</v>
      </c>
      <c r="K824" s="10">
        <v>0</v>
      </c>
      <c r="L824" s="10">
        <v>0</v>
      </c>
      <c r="M824" s="9">
        <v>0</v>
      </c>
      <c r="N824" s="9">
        <v>0</v>
      </c>
      <c r="Q824" s="28">
        <f>_xlfn.XLOOKUP(A824,'[1]Coney Island Sites-Sandy Work C'!$B:$B,'[1]Coney Island Sites-Sandy Work C'!$M:$M,0)</f>
        <v>0</v>
      </c>
      <c r="R824" s="33">
        <f>_xlfn.XLOOKUP(A824,'[1]Coney Island Sites-Sandy Work C'!$B:$B,'[1]Coney Island Sites-Sandy Work C'!$D:$D,0)</f>
        <v>0</v>
      </c>
      <c r="S824" s="33">
        <f t="shared" si="119"/>
        <v>0</v>
      </c>
      <c r="U824" t="b">
        <f t="shared" si="121"/>
        <v>0</v>
      </c>
      <c r="V824" t="b">
        <f t="shared" si="117"/>
        <v>0</v>
      </c>
      <c r="W824" t="b">
        <f t="shared" si="120"/>
        <v>0</v>
      </c>
      <c r="X824" t="b">
        <f t="shared" si="118"/>
        <v>0</v>
      </c>
      <c r="Y824" t="b">
        <f t="shared" si="122"/>
        <v>0</v>
      </c>
      <c r="AA824" t="b">
        <f t="shared" si="123"/>
        <v>0</v>
      </c>
      <c r="AF824" s="10">
        <v>0</v>
      </c>
      <c r="AG824" s="10">
        <v>0</v>
      </c>
      <c r="AH824" s="10">
        <v>0</v>
      </c>
      <c r="AI824" s="10">
        <v>0</v>
      </c>
      <c r="AJ824" s="10">
        <v>0</v>
      </c>
      <c r="AK824" s="10">
        <v>0</v>
      </c>
    </row>
    <row r="825" spans="1:37" hidden="1" outlineLevel="1" x14ac:dyDescent="0.35">
      <c r="A825" s="22">
        <v>0</v>
      </c>
      <c r="B825" s="19" t="s">
        <v>791</v>
      </c>
      <c r="C825" s="19" t="s">
        <v>633</v>
      </c>
      <c r="D825" s="8" t="s">
        <v>98</v>
      </c>
      <c r="E825" s="9">
        <v>869</v>
      </c>
      <c r="F825" s="8" t="s">
        <v>86</v>
      </c>
      <c r="G825" s="9">
        <v>556.16</v>
      </c>
      <c r="H825" s="9">
        <v>0</v>
      </c>
      <c r="I825" s="10">
        <v>63359.485382995517</v>
      </c>
      <c r="K825" s="10">
        <v>0</v>
      </c>
      <c r="L825" s="10">
        <v>0</v>
      </c>
      <c r="M825" s="9">
        <v>0</v>
      </c>
      <c r="N825" s="9">
        <v>0</v>
      </c>
      <c r="Q825" s="28">
        <f>_xlfn.XLOOKUP(A825,'[1]Coney Island Sites-Sandy Work C'!$B:$B,'[1]Coney Island Sites-Sandy Work C'!$M:$M,0)</f>
        <v>0</v>
      </c>
      <c r="R825" s="33">
        <f>_xlfn.XLOOKUP(A825,'[1]Coney Island Sites-Sandy Work C'!$B:$B,'[1]Coney Island Sites-Sandy Work C'!$D:$D,0)</f>
        <v>0</v>
      </c>
      <c r="S825" s="33">
        <f t="shared" si="119"/>
        <v>0</v>
      </c>
      <c r="U825" t="b">
        <f t="shared" si="121"/>
        <v>0</v>
      </c>
      <c r="V825" t="b">
        <f t="shared" si="117"/>
        <v>0</v>
      </c>
      <c r="W825" t="b">
        <f t="shared" si="120"/>
        <v>0</v>
      </c>
      <c r="X825" t="b">
        <f t="shared" si="118"/>
        <v>0</v>
      </c>
      <c r="Y825" t="b">
        <f t="shared" si="122"/>
        <v>0</v>
      </c>
      <c r="AA825" t="b">
        <f t="shared" si="123"/>
        <v>0</v>
      </c>
      <c r="AF825" s="10">
        <v>0</v>
      </c>
      <c r="AG825" s="10">
        <v>0</v>
      </c>
      <c r="AH825" s="10">
        <v>0</v>
      </c>
      <c r="AI825" s="10">
        <v>0</v>
      </c>
      <c r="AJ825" s="10">
        <v>0</v>
      </c>
      <c r="AK825" s="10">
        <v>0</v>
      </c>
    </row>
    <row r="826" spans="1:37" hidden="1" outlineLevel="1" x14ac:dyDescent="0.35">
      <c r="A826" s="22">
        <v>0</v>
      </c>
      <c r="B826" s="19" t="s">
        <v>791</v>
      </c>
      <c r="C826" s="19" t="s">
        <v>633</v>
      </c>
      <c r="D826" s="8" t="s">
        <v>101</v>
      </c>
      <c r="E826" s="9">
        <v>588</v>
      </c>
      <c r="F826" s="8" t="s">
        <v>86</v>
      </c>
      <c r="G826" s="9">
        <v>376.32</v>
      </c>
      <c r="H826" s="9">
        <v>0</v>
      </c>
      <c r="I826" s="10">
        <v>42871.550523822058</v>
      </c>
      <c r="K826" s="10">
        <v>0</v>
      </c>
      <c r="L826" s="10">
        <v>0</v>
      </c>
      <c r="M826" s="9">
        <v>0</v>
      </c>
      <c r="N826" s="9">
        <v>0</v>
      </c>
      <c r="Q826" s="28">
        <f>_xlfn.XLOOKUP(A826,'[1]Coney Island Sites-Sandy Work C'!$B:$B,'[1]Coney Island Sites-Sandy Work C'!$M:$M,0)</f>
        <v>0</v>
      </c>
      <c r="R826" s="33">
        <f>_xlfn.XLOOKUP(A826,'[1]Coney Island Sites-Sandy Work C'!$B:$B,'[1]Coney Island Sites-Sandy Work C'!$D:$D,0)</f>
        <v>0</v>
      </c>
      <c r="S826" s="33">
        <f t="shared" si="119"/>
        <v>0</v>
      </c>
      <c r="U826" t="b">
        <f t="shared" si="121"/>
        <v>0</v>
      </c>
      <c r="V826" t="b">
        <f t="shared" si="117"/>
        <v>0</v>
      </c>
      <c r="W826" t="b">
        <f t="shared" si="120"/>
        <v>0</v>
      </c>
      <c r="X826" t="b">
        <f t="shared" si="118"/>
        <v>0</v>
      </c>
      <c r="Y826" t="b">
        <f t="shared" si="122"/>
        <v>0</v>
      </c>
      <c r="AA826" t="b">
        <f t="shared" si="123"/>
        <v>0</v>
      </c>
      <c r="AF826" s="10">
        <v>0</v>
      </c>
      <c r="AG826" s="10">
        <v>0</v>
      </c>
      <c r="AH826" s="10">
        <v>0</v>
      </c>
      <c r="AI826" s="10">
        <v>0</v>
      </c>
      <c r="AJ826" s="10">
        <v>0</v>
      </c>
      <c r="AK826" s="10">
        <v>0</v>
      </c>
    </row>
    <row r="827" spans="1:37" hidden="1" collapsed="1" x14ac:dyDescent="0.35">
      <c r="A827" s="20">
        <v>0</v>
      </c>
      <c r="B827" s="17" t="s">
        <v>791</v>
      </c>
      <c r="C827" s="38" t="s">
        <v>635</v>
      </c>
      <c r="D827" s="4" t="s">
        <v>636</v>
      </c>
      <c r="E827" s="3">
        <v>86</v>
      </c>
      <c r="F827" s="4" t="s">
        <v>24</v>
      </c>
      <c r="G827" s="3">
        <v>2914.74</v>
      </c>
      <c r="H827" s="3">
        <v>2.9505204580854559E-2</v>
      </c>
      <c r="I827" s="2">
        <v>313516.44</v>
      </c>
      <c r="J827" s="40">
        <f>K827/N827</f>
        <v>107.72271186440679</v>
      </c>
      <c r="K827" s="2">
        <v>3177.82</v>
      </c>
      <c r="L827" s="2">
        <v>3177.82</v>
      </c>
      <c r="M827" s="3">
        <v>0.5</v>
      </c>
      <c r="N827" s="3">
        <v>29.5</v>
      </c>
      <c r="Q827" s="24">
        <f>_xlfn.XLOOKUP(A827,'[1]Coney Island Sites-Sandy Work C'!$B:$B,'[1]Coney Island Sites-Sandy Work C'!$M:$M,0)</f>
        <v>0</v>
      </c>
      <c r="R827" s="31">
        <f>_xlfn.XLOOKUP(A827,'[1]Coney Island Sites-Sandy Work C'!$B:$B,'[1]Coney Island Sites-Sandy Work C'!$D:$D,0)</f>
        <v>0</v>
      </c>
      <c r="S827" s="31">
        <f t="shared" si="119"/>
        <v>0</v>
      </c>
      <c r="U827" t="b">
        <f t="shared" si="121"/>
        <v>0</v>
      </c>
      <c r="V827" t="b">
        <f t="shared" si="117"/>
        <v>1</v>
      </c>
      <c r="W827" t="b">
        <f t="shared" si="120"/>
        <v>1</v>
      </c>
      <c r="X827" t="b">
        <f t="shared" si="118"/>
        <v>0</v>
      </c>
      <c r="Y827" t="b">
        <f t="shared" si="122"/>
        <v>0</v>
      </c>
      <c r="AA827" t="b">
        <f t="shared" si="123"/>
        <v>0</v>
      </c>
      <c r="AF827" s="2">
        <v>313516.44</v>
      </c>
      <c r="AG827" s="2">
        <v>0</v>
      </c>
      <c r="AH827" s="2">
        <v>0</v>
      </c>
      <c r="AI827" s="2">
        <v>0</v>
      </c>
      <c r="AJ827" s="2">
        <v>0</v>
      </c>
      <c r="AK827" s="2">
        <v>0</v>
      </c>
    </row>
    <row r="828" spans="1:37" hidden="1" outlineLevel="1" x14ac:dyDescent="0.35">
      <c r="A828" s="22">
        <v>377</v>
      </c>
      <c r="B828" s="19" t="s">
        <v>791</v>
      </c>
      <c r="C828" s="19" t="s">
        <v>635</v>
      </c>
      <c r="D828" s="8" t="s">
        <v>95</v>
      </c>
      <c r="E828" s="9">
        <v>19</v>
      </c>
      <c r="F828" s="8" t="s">
        <v>24</v>
      </c>
      <c r="G828" s="9">
        <v>643.95418604651161</v>
      </c>
      <c r="H828" s="9">
        <v>0</v>
      </c>
      <c r="I828" s="10">
        <v>69265.259999999995</v>
      </c>
      <c r="K828" s="10">
        <v>0</v>
      </c>
      <c r="L828" s="10">
        <v>0</v>
      </c>
      <c r="M828" s="9">
        <v>0</v>
      </c>
      <c r="N828" s="9">
        <v>0</v>
      </c>
      <c r="Q828" s="28">
        <f>_xlfn.XLOOKUP(A828,'[1]Coney Island Sites-Sandy Work C'!$B:$B,'[1]Coney Island Sites-Sandy Work C'!$M:$M,0)</f>
        <v>0.5</v>
      </c>
      <c r="R828" s="33">
        <f>_xlfn.XLOOKUP(A828,'[1]Coney Island Sites-Sandy Work C'!$B:$B,'[1]Coney Island Sites-Sandy Work C'!$D:$D,0)</f>
        <v>165979</v>
      </c>
      <c r="S828" s="33">
        <f t="shared" si="119"/>
        <v>82989.5</v>
      </c>
      <c r="U828" t="b">
        <f t="shared" si="121"/>
        <v>0</v>
      </c>
      <c r="V828" t="b">
        <f t="shared" si="117"/>
        <v>0</v>
      </c>
      <c r="W828" t="b">
        <f t="shared" si="120"/>
        <v>0</v>
      </c>
      <c r="X828" t="b">
        <f t="shared" si="118"/>
        <v>0</v>
      </c>
      <c r="Y828" t="b">
        <f t="shared" si="122"/>
        <v>0</v>
      </c>
      <c r="AA828" t="b">
        <f t="shared" si="123"/>
        <v>0</v>
      </c>
      <c r="AF828" s="10">
        <v>0</v>
      </c>
      <c r="AG828" s="10">
        <v>0</v>
      </c>
      <c r="AH828" s="10">
        <v>0</v>
      </c>
      <c r="AI828" s="10">
        <v>0</v>
      </c>
      <c r="AJ828" s="10">
        <v>0</v>
      </c>
      <c r="AK828" s="10">
        <v>0</v>
      </c>
    </row>
    <row r="829" spans="1:37" hidden="1" outlineLevel="1" x14ac:dyDescent="0.35">
      <c r="A829" s="22">
        <v>446</v>
      </c>
      <c r="B829" s="19" t="s">
        <v>791</v>
      </c>
      <c r="C829" s="19" t="s">
        <v>635</v>
      </c>
      <c r="D829" s="8" t="s">
        <v>96</v>
      </c>
      <c r="E829" s="9">
        <v>9</v>
      </c>
      <c r="F829" s="8" t="s">
        <v>24</v>
      </c>
      <c r="G829" s="9">
        <v>305.03093023255809</v>
      </c>
      <c r="H829" s="9">
        <v>0</v>
      </c>
      <c r="I829" s="10">
        <v>32809.86</v>
      </c>
      <c r="K829" s="10">
        <v>0</v>
      </c>
      <c r="L829" s="10">
        <v>0</v>
      </c>
      <c r="M829" s="9">
        <v>0</v>
      </c>
      <c r="N829" s="9">
        <v>0</v>
      </c>
      <c r="Q829" s="28">
        <f>_xlfn.XLOOKUP(A829,'[1]Coney Island Sites-Sandy Work C'!$B:$B,'[1]Coney Island Sites-Sandy Work C'!$M:$M,0)</f>
        <v>0.5</v>
      </c>
      <c r="R829" s="33">
        <f>_xlfn.XLOOKUP(A829,'[1]Coney Island Sites-Sandy Work C'!$B:$B,'[1]Coney Island Sites-Sandy Work C'!$D:$D,0)</f>
        <v>78622</v>
      </c>
      <c r="S829" s="33">
        <f t="shared" si="119"/>
        <v>39311</v>
      </c>
      <c r="U829" t="b">
        <f t="shared" si="121"/>
        <v>0</v>
      </c>
      <c r="V829" t="b">
        <f t="shared" si="117"/>
        <v>0</v>
      </c>
      <c r="W829" t="b">
        <f t="shared" si="120"/>
        <v>0</v>
      </c>
      <c r="X829" t="b">
        <f t="shared" si="118"/>
        <v>0</v>
      </c>
      <c r="Y829" t="b">
        <f t="shared" si="122"/>
        <v>0</v>
      </c>
      <c r="AA829" t="b">
        <f t="shared" si="123"/>
        <v>0</v>
      </c>
      <c r="AF829" s="10">
        <v>0</v>
      </c>
      <c r="AG829" s="10">
        <v>0</v>
      </c>
      <c r="AH829" s="10">
        <v>0</v>
      </c>
      <c r="AI829" s="10">
        <v>0</v>
      </c>
      <c r="AJ829" s="10">
        <v>0</v>
      </c>
      <c r="AK829" s="10">
        <v>0</v>
      </c>
    </row>
    <row r="830" spans="1:37" hidden="1" outlineLevel="1" x14ac:dyDescent="0.35">
      <c r="A830" s="22">
        <v>2136</v>
      </c>
      <c r="B830" s="19" t="s">
        <v>791</v>
      </c>
      <c r="C830" s="19" t="s">
        <v>635</v>
      </c>
      <c r="D830" s="8" t="s">
        <v>97</v>
      </c>
      <c r="E830" s="9">
        <v>18</v>
      </c>
      <c r="F830" s="8" t="s">
        <v>24</v>
      </c>
      <c r="G830" s="9">
        <v>610.0618604651163</v>
      </c>
      <c r="H830" s="9">
        <v>0</v>
      </c>
      <c r="I830" s="10">
        <v>65619.72</v>
      </c>
      <c r="K830" s="10">
        <v>0</v>
      </c>
      <c r="L830" s="10">
        <v>0</v>
      </c>
      <c r="M830" s="9">
        <v>0</v>
      </c>
      <c r="N830" s="9">
        <v>0</v>
      </c>
      <c r="Q830" s="28">
        <f>_xlfn.XLOOKUP(A830,'[1]Coney Island Sites-Sandy Work C'!$B:$B,'[1]Coney Island Sites-Sandy Work C'!$M:$M,0)</f>
        <v>0.1</v>
      </c>
      <c r="R830" s="33">
        <f>_xlfn.XLOOKUP(A830,'[1]Coney Island Sites-Sandy Work C'!$B:$B,'[1]Coney Island Sites-Sandy Work C'!$D:$D,0)</f>
        <v>157243</v>
      </c>
      <c r="S830" s="33">
        <f t="shared" si="119"/>
        <v>15724.300000000001</v>
      </c>
      <c r="U830" t="b">
        <f t="shared" si="121"/>
        <v>0</v>
      </c>
      <c r="V830" t="b">
        <f t="shared" si="117"/>
        <v>0</v>
      </c>
      <c r="W830" t="b">
        <f t="shared" si="120"/>
        <v>0</v>
      </c>
      <c r="X830" t="b">
        <f t="shared" si="118"/>
        <v>0</v>
      </c>
      <c r="Y830" t="b">
        <f t="shared" si="122"/>
        <v>0</v>
      </c>
      <c r="AA830" t="b">
        <f t="shared" si="123"/>
        <v>0</v>
      </c>
      <c r="AF830" s="10">
        <v>0</v>
      </c>
      <c r="AG830" s="10">
        <v>0</v>
      </c>
      <c r="AH830" s="10">
        <v>0</v>
      </c>
      <c r="AI830" s="10">
        <v>0</v>
      </c>
      <c r="AJ830" s="10">
        <v>0</v>
      </c>
      <c r="AK830" s="10">
        <v>0</v>
      </c>
    </row>
    <row r="831" spans="1:37" hidden="1" outlineLevel="1" x14ac:dyDescent="0.35">
      <c r="A831" s="22">
        <v>2225</v>
      </c>
      <c r="B831" s="19" t="s">
        <v>791</v>
      </c>
      <c r="C831" s="19" t="s">
        <v>635</v>
      </c>
      <c r="D831" s="8" t="s">
        <v>98</v>
      </c>
      <c r="E831" s="9">
        <v>15</v>
      </c>
      <c r="F831" s="8" t="s">
        <v>24</v>
      </c>
      <c r="G831" s="9">
        <v>508.38488372093019</v>
      </c>
      <c r="H831" s="9">
        <v>0</v>
      </c>
      <c r="I831" s="10">
        <v>54683.1</v>
      </c>
      <c r="K831" s="10">
        <v>0</v>
      </c>
      <c r="L831" s="10">
        <v>0</v>
      </c>
      <c r="M831" s="9">
        <v>0</v>
      </c>
      <c r="N831" s="9">
        <v>0</v>
      </c>
      <c r="Q831" s="28">
        <f>_xlfn.XLOOKUP(A831,'[1]Coney Island Sites-Sandy Work C'!$B:$B,'[1]Coney Island Sites-Sandy Work C'!$M:$M,0)</f>
        <v>0</v>
      </c>
      <c r="R831" s="33">
        <f>_xlfn.XLOOKUP(A831,'[1]Coney Island Sites-Sandy Work C'!$B:$B,'[1]Coney Island Sites-Sandy Work C'!$D:$D,0)</f>
        <v>131036</v>
      </c>
      <c r="S831" s="33">
        <f t="shared" si="119"/>
        <v>0</v>
      </c>
      <c r="U831" t="b">
        <f t="shared" si="121"/>
        <v>0</v>
      </c>
      <c r="V831" t="b">
        <f t="shared" si="117"/>
        <v>0</v>
      </c>
      <c r="W831" t="b">
        <f t="shared" si="120"/>
        <v>0</v>
      </c>
      <c r="X831" t="b">
        <f t="shared" si="118"/>
        <v>0</v>
      </c>
      <c r="Y831" t="b">
        <f t="shared" si="122"/>
        <v>0</v>
      </c>
      <c r="AA831" t="b">
        <f t="shared" si="123"/>
        <v>0</v>
      </c>
      <c r="AF831" s="10">
        <v>0</v>
      </c>
      <c r="AG831" s="10">
        <v>0</v>
      </c>
      <c r="AH831" s="10">
        <v>0</v>
      </c>
      <c r="AI831" s="10">
        <v>0</v>
      </c>
      <c r="AJ831" s="10">
        <v>0</v>
      </c>
      <c r="AK831" s="10">
        <v>0</v>
      </c>
    </row>
    <row r="832" spans="1:37" hidden="1" outlineLevel="1" x14ac:dyDescent="0.35">
      <c r="A832" s="22">
        <v>2357</v>
      </c>
      <c r="B832" s="19" t="s">
        <v>791</v>
      </c>
      <c r="C832" s="19" t="s">
        <v>635</v>
      </c>
      <c r="D832" s="8" t="s">
        <v>101</v>
      </c>
      <c r="E832" s="9">
        <v>8</v>
      </c>
      <c r="F832" s="8" t="s">
        <v>24</v>
      </c>
      <c r="G832" s="9">
        <v>271.13860465116278</v>
      </c>
      <c r="H832" s="9">
        <v>0</v>
      </c>
      <c r="I832" s="10">
        <v>29164.32</v>
      </c>
      <c r="K832" s="10">
        <v>0</v>
      </c>
      <c r="L832" s="10">
        <v>0</v>
      </c>
      <c r="M832" s="9">
        <v>0</v>
      </c>
      <c r="N832" s="9">
        <v>0</v>
      </c>
      <c r="Q832" s="28">
        <f>_xlfn.XLOOKUP(A832,'[1]Coney Island Sites-Sandy Work C'!$B:$B,'[1]Coney Island Sites-Sandy Work C'!$M:$M,0)</f>
        <v>0.5</v>
      </c>
      <c r="R832" s="33">
        <f>_xlfn.XLOOKUP(A832,'[1]Coney Island Sites-Sandy Work C'!$B:$B,'[1]Coney Island Sites-Sandy Work C'!$D:$D,0)</f>
        <v>69886</v>
      </c>
      <c r="S832" s="33">
        <f t="shared" si="119"/>
        <v>34943</v>
      </c>
      <c r="U832" t="b">
        <f t="shared" si="121"/>
        <v>0</v>
      </c>
      <c r="V832" t="b">
        <f t="shared" si="117"/>
        <v>0</v>
      </c>
      <c r="W832" t="b">
        <f t="shared" si="120"/>
        <v>0</v>
      </c>
      <c r="X832" t="b">
        <f t="shared" si="118"/>
        <v>0</v>
      </c>
      <c r="Y832" t="b">
        <f t="shared" si="122"/>
        <v>0</v>
      </c>
      <c r="AA832" t="b">
        <f t="shared" si="123"/>
        <v>0</v>
      </c>
      <c r="AF832" s="10">
        <v>0</v>
      </c>
      <c r="AG832" s="10">
        <v>0</v>
      </c>
      <c r="AH832" s="10">
        <v>0</v>
      </c>
      <c r="AI832" s="10">
        <v>0</v>
      </c>
      <c r="AJ832" s="10">
        <v>0</v>
      </c>
      <c r="AK832" s="10">
        <v>0</v>
      </c>
    </row>
    <row r="833" spans="1:37" hidden="1" collapsed="1" x14ac:dyDescent="0.35">
      <c r="A833" s="21">
        <v>0</v>
      </c>
      <c r="B833" s="18" t="s">
        <v>791</v>
      </c>
      <c r="C833" s="18" t="s">
        <v>637</v>
      </c>
      <c r="D833" s="5" t="s">
        <v>638</v>
      </c>
      <c r="E833" s="6">
        <v>1</v>
      </c>
      <c r="F833" s="5" t="s">
        <v>24</v>
      </c>
      <c r="G833" s="6">
        <v>64</v>
      </c>
      <c r="H833" s="6">
        <v>1.5625E-2</v>
      </c>
      <c r="I833" s="7">
        <v>7291.08</v>
      </c>
      <c r="J833" s="40" t="e">
        <f t="shared" ref="J833:J834" si="124">K833/N833</f>
        <v>#DIV/0!</v>
      </c>
      <c r="K833" s="7">
        <v>0</v>
      </c>
      <c r="L833" s="7">
        <v>0</v>
      </c>
      <c r="M833" s="6">
        <v>0</v>
      </c>
      <c r="N833" s="6">
        <v>0</v>
      </c>
      <c r="Q833" s="27">
        <f>_xlfn.XLOOKUP(A833,'[1]Coney Island Sites-Sandy Work C'!$B:$B,'[1]Coney Island Sites-Sandy Work C'!$M:$M,0)</f>
        <v>0</v>
      </c>
      <c r="R833" s="32">
        <f>_xlfn.XLOOKUP(A833,'[1]Coney Island Sites-Sandy Work C'!$B:$B,'[1]Coney Island Sites-Sandy Work C'!$D:$D,0)</f>
        <v>0</v>
      </c>
      <c r="S833" s="32">
        <f t="shared" si="119"/>
        <v>0</v>
      </c>
      <c r="U833" t="b">
        <f t="shared" si="121"/>
        <v>0</v>
      </c>
      <c r="V833" t="b">
        <f t="shared" si="117"/>
        <v>0</v>
      </c>
      <c r="W833" t="b">
        <f t="shared" si="120"/>
        <v>0</v>
      </c>
      <c r="X833" t="b">
        <f t="shared" si="118"/>
        <v>0</v>
      </c>
      <c r="Y833" t="b">
        <f t="shared" si="122"/>
        <v>0</v>
      </c>
      <c r="AA833" t="b">
        <f t="shared" si="123"/>
        <v>0</v>
      </c>
      <c r="AF833" s="7">
        <v>7291.08</v>
      </c>
      <c r="AG833" s="7">
        <v>0</v>
      </c>
      <c r="AH833" s="7">
        <v>0</v>
      </c>
      <c r="AI833" s="7">
        <v>0</v>
      </c>
      <c r="AJ833" s="7">
        <v>0</v>
      </c>
      <c r="AK833" s="7">
        <v>0</v>
      </c>
    </row>
    <row r="834" spans="1:37" hidden="1" x14ac:dyDescent="0.35">
      <c r="A834" s="20">
        <v>0</v>
      </c>
      <c r="B834" s="17" t="s">
        <v>791</v>
      </c>
      <c r="C834" s="38" t="s">
        <v>639</v>
      </c>
      <c r="D834" s="4" t="s">
        <v>640</v>
      </c>
      <c r="E834" s="3">
        <v>3</v>
      </c>
      <c r="F834" s="4" t="s">
        <v>24</v>
      </c>
      <c r="G834" s="3">
        <v>192</v>
      </c>
      <c r="H834" s="3">
        <v>1.5625E-2</v>
      </c>
      <c r="I834" s="2">
        <v>21873.24</v>
      </c>
      <c r="J834" s="40">
        <f t="shared" si="124"/>
        <v>110.506</v>
      </c>
      <c r="K834" s="2">
        <v>552.53</v>
      </c>
      <c r="L834" s="2">
        <v>552.53</v>
      </c>
      <c r="M834" s="3">
        <v>0.3</v>
      </c>
      <c r="N834" s="3">
        <v>5</v>
      </c>
      <c r="Q834" s="24">
        <f>_xlfn.XLOOKUP(A834,'[1]Coney Island Sites-Sandy Work C'!$B:$B,'[1]Coney Island Sites-Sandy Work C'!$M:$M,0)</f>
        <v>0</v>
      </c>
      <c r="R834" s="31">
        <f>_xlfn.XLOOKUP(A834,'[1]Coney Island Sites-Sandy Work C'!$B:$B,'[1]Coney Island Sites-Sandy Work C'!$D:$D,0)</f>
        <v>0</v>
      </c>
      <c r="S834" s="31">
        <f t="shared" si="119"/>
        <v>0</v>
      </c>
      <c r="U834" t="b">
        <f t="shared" si="121"/>
        <v>0</v>
      </c>
      <c r="V834" t="b">
        <f t="shared" si="117"/>
        <v>0</v>
      </c>
      <c r="W834" t="b">
        <f t="shared" si="120"/>
        <v>0</v>
      </c>
      <c r="X834" t="b">
        <f t="shared" si="118"/>
        <v>0</v>
      </c>
      <c r="Y834" t="b">
        <f t="shared" si="122"/>
        <v>0</v>
      </c>
      <c r="AA834" t="b">
        <f t="shared" si="123"/>
        <v>0</v>
      </c>
      <c r="AF834" s="2">
        <v>21873.24</v>
      </c>
      <c r="AG834" s="2">
        <v>0</v>
      </c>
      <c r="AH834" s="2">
        <v>0</v>
      </c>
      <c r="AI834" s="2">
        <v>0</v>
      </c>
      <c r="AJ834" s="2">
        <v>0</v>
      </c>
      <c r="AK834" s="2">
        <v>0</v>
      </c>
    </row>
    <row r="835" spans="1:37" hidden="1" outlineLevel="1" x14ac:dyDescent="0.35">
      <c r="A835" s="22">
        <v>0</v>
      </c>
      <c r="B835" s="19" t="s">
        <v>791</v>
      </c>
      <c r="C835" s="19" t="s">
        <v>639</v>
      </c>
      <c r="D835" s="8" t="s">
        <v>97</v>
      </c>
      <c r="E835" s="9">
        <v>2</v>
      </c>
      <c r="F835" s="8" t="s">
        <v>24</v>
      </c>
      <c r="G835" s="9">
        <v>128</v>
      </c>
      <c r="H835" s="9">
        <v>0</v>
      </c>
      <c r="I835" s="10">
        <v>14582.16</v>
      </c>
      <c r="K835" s="10">
        <v>0</v>
      </c>
      <c r="L835" s="10">
        <v>0</v>
      </c>
      <c r="M835" s="9">
        <v>0</v>
      </c>
      <c r="N835" s="9">
        <v>0</v>
      </c>
      <c r="Q835" s="28">
        <f>_xlfn.XLOOKUP(A835,'[1]Coney Island Sites-Sandy Work C'!$B:$B,'[1]Coney Island Sites-Sandy Work C'!$M:$M,0)</f>
        <v>0</v>
      </c>
      <c r="R835" s="33">
        <f>_xlfn.XLOOKUP(A835,'[1]Coney Island Sites-Sandy Work C'!$B:$B,'[1]Coney Island Sites-Sandy Work C'!$D:$D,0)</f>
        <v>0</v>
      </c>
      <c r="S835" s="33">
        <f t="shared" si="119"/>
        <v>0</v>
      </c>
      <c r="U835" t="b">
        <f t="shared" si="121"/>
        <v>0</v>
      </c>
      <c r="V835" t="b">
        <f t="shared" si="117"/>
        <v>0</v>
      </c>
      <c r="W835" t="b">
        <f t="shared" si="120"/>
        <v>0</v>
      </c>
      <c r="X835" t="b">
        <f t="shared" si="118"/>
        <v>0</v>
      </c>
      <c r="Y835" t="b">
        <f t="shared" si="122"/>
        <v>0</v>
      </c>
      <c r="AA835" t="b">
        <f t="shared" si="123"/>
        <v>0</v>
      </c>
      <c r="AF835" s="10">
        <v>0</v>
      </c>
      <c r="AG835" s="10">
        <v>0</v>
      </c>
      <c r="AH835" s="10">
        <v>0</v>
      </c>
      <c r="AI835" s="10">
        <v>0</v>
      </c>
      <c r="AJ835" s="10">
        <v>0</v>
      </c>
      <c r="AK835" s="10">
        <v>0</v>
      </c>
    </row>
    <row r="836" spans="1:37" hidden="1" collapsed="1" x14ac:dyDescent="0.35">
      <c r="A836" s="21">
        <v>0</v>
      </c>
      <c r="B836" s="18" t="s">
        <v>791</v>
      </c>
      <c r="C836" s="37" t="s">
        <v>641</v>
      </c>
      <c r="D836" s="5" t="s">
        <v>642</v>
      </c>
      <c r="E836" s="6">
        <v>18</v>
      </c>
      <c r="F836" s="5" t="s">
        <v>24</v>
      </c>
      <c r="G836" s="6">
        <v>253.01</v>
      </c>
      <c r="H836" s="6">
        <v>7.1143433065886733E-2</v>
      </c>
      <c r="I836" s="7">
        <v>32809.86</v>
      </c>
      <c r="J836" s="40">
        <f>K836/N836</f>
        <v>129.67999999999998</v>
      </c>
      <c r="K836" s="7">
        <v>1167.1199999999999</v>
      </c>
      <c r="L836" s="7">
        <v>1167.1199999999999</v>
      </c>
      <c r="M836" s="6">
        <v>0.5</v>
      </c>
      <c r="N836" s="6">
        <v>9</v>
      </c>
      <c r="Q836" s="27">
        <f>_xlfn.XLOOKUP(A836,'[1]Coney Island Sites-Sandy Work C'!$B:$B,'[1]Coney Island Sites-Sandy Work C'!$M:$M,0)</f>
        <v>0</v>
      </c>
      <c r="R836" s="32">
        <f>_xlfn.XLOOKUP(A836,'[1]Coney Island Sites-Sandy Work C'!$B:$B,'[1]Coney Island Sites-Sandy Work C'!$D:$D,0)</f>
        <v>0</v>
      </c>
      <c r="S836" s="32">
        <f t="shared" si="119"/>
        <v>0</v>
      </c>
      <c r="U836" t="b">
        <f t="shared" si="121"/>
        <v>0</v>
      </c>
      <c r="V836" t="b">
        <f t="shared" si="117"/>
        <v>1</v>
      </c>
      <c r="W836" t="b">
        <f t="shared" si="120"/>
        <v>0</v>
      </c>
      <c r="X836" t="b">
        <f t="shared" si="118"/>
        <v>0</v>
      </c>
      <c r="Y836" t="b">
        <f t="shared" si="122"/>
        <v>0</v>
      </c>
      <c r="AA836" t="b">
        <f t="shared" si="123"/>
        <v>0</v>
      </c>
      <c r="AF836" s="7">
        <v>32809.86</v>
      </c>
      <c r="AG836" s="7">
        <v>0</v>
      </c>
      <c r="AH836" s="7">
        <v>0</v>
      </c>
      <c r="AI836" s="7">
        <v>0</v>
      </c>
      <c r="AJ836" s="7">
        <v>0</v>
      </c>
      <c r="AK836" s="7">
        <v>0</v>
      </c>
    </row>
    <row r="837" spans="1:37" hidden="1" outlineLevel="1" x14ac:dyDescent="0.35">
      <c r="A837" s="22">
        <v>378</v>
      </c>
      <c r="B837" s="19" t="s">
        <v>791</v>
      </c>
      <c r="C837" s="19" t="s">
        <v>641</v>
      </c>
      <c r="D837" s="8" t="s">
        <v>95</v>
      </c>
      <c r="E837" s="9">
        <v>2</v>
      </c>
      <c r="F837" s="8" t="s">
        <v>24</v>
      </c>
      <c r="G837" s="9">
        <v>28.112222222222218</v>
      </c>
      <c r="H837" s="9">
        <v>0</v>
      </c>
      <c r="I837" s="10">
        <v>3645.54</v>
      </c>
      <c r="K837" s="10">
        <v>0</v>
      </c>
      <c r="L837" s="10">
        <v>0</v>
      </c>
      <c r="M837" s="9">
        <v>0</v>
      </c>
      <c r="N837" s="9">
        <v>0</v>
      </c>
      <c r="Q837" s="28">
        <f>_xlfn.XLOOKUP(A837,'[1]Coney Island Sites-Sandy Work C'!$B:$B,'[1]Coney Island Sites-Sandy Work C'!$M:$M,0)</f>
        <v>0.45</v>
      </c>
      <c r="R837" s="33">
        <f>_xlfn.XLOOKUP(A837,'[1]Coney Island Sites-Sandy Work C'!$B:$B,'[1]Coney Island Sites-Sandy Work C'!$D:$D,0)</f>
        <v>23320</v>
      </c>
      <c r="S837" s="33">
        <f t="shared" si="119"/>
        <v>10494</v>
      </c>
      <c r="U837" t="b">
        <f t="shared" si="121"/>
        <v>0</v>
      </c>
      <c r="V837" t="b">
        <f t="shared" si="117"/>
        <v>0</v>
      </c>
      <c r="W837" t="b">
        <f t="shared" si="120"/>
        <v>0</v>
      </c>
      <c r="X837" t="b">
        <f t="shared" si="118"/>
        <v>0</v>
      </c>
      <c r="Y837" t="b">
        <f t="shared" si="122"/>
        <v>0</v>
      </c>
      <c r="AA837" t="b">
        <f t="shared" si="123"/>
        <v>0</v>
      </c>
      <c r="AF837" s="10">
        <v>0</v>
      </c>
      <c r="AG837" s="10">
        <v>0</v>
      </c>
      <c r="AH837" s="10">
        <v>0</v>
      </c>
      <c r="AI837" s="10">
        <v>0</v>
      </c>
      <c r="AJ837" s="10">
        <v>0</v>
      </c>
      <c r="AK837" s="10">
        <v>0</v>
      </c>
    </row>
    <row r="838" spans="1:37" hidden="1" outlineLevel="1" x14ac:dyDescent="0.35">
      <c r="A838" s="22">
        <v>447</v>
      </c>
      <c r="B838" s="19" t="s">
        <v>791</v>
      </c>
      <c r="C838" s="19" t="s">
        <v>641</v>
      </c>
      <c r="D838" s="8" t="s">
        <v>96</v>
      </c>
      <c r="E838" s="9">
        <v>2</v>
      </c>
      <c r="F838" s="8" t="s">
        <v>24</v>
      </c>
      <c r="G838" s="9">
        <v>28.112222222222218</v>
      </c>
      <c r="H838" s="9">
        <v>0</v>
      </c>
      <c r="I838" s="10">
        <v>3645.54</v>
      </c>
      <c r="K838" s="10">
        <v>0</v>
      </c>
      <c r="L838" s="10">
        <v>0</v>
      </c>
      <c r="M838" s="9">
        <v>0</v>
      </c>
      <c r="N838" s="9">
        <v>0</v>
      </c>
      <c r="Q838" s="28">
        <f>_xlfn.XLOOKUP(A838,'[1]Coney Island Sites-Sandy Work C'!$B:$B,'[1]Coney Island Sites-Sandy Work C'!$M:$M,0)</f>
        <v>0</v>
      </c>
      <c r="R838" s="33">
        <f>_xlfn.XLOOKUP(A838,'[1]Coney Island Sites-Sandy Work C'!$B:$B,'[1]Coney Island Sites-Sandy Work C'!$D:$D,0)</f>
        <v>23320</v>
      </c>
      <c r="S838" s="33">
        <f t="shared" si="119"/>
        <v>0</v>
      </c>
      <c r="U838" t="b">
        <f t="shared" si="121"/>
        <v>0</v>
      </c>
      <c r="V838" t="b">
        <f t="shared" ref="V838:V901" si="125">(K838/I838)&gt;(M838/E838)</f>
        <v>0</v>
      </c>
      <c r="W838" t="b">
        <f t="shared" si="120"/>
        <v>0</v>
      </c>
      <c r="X838" t="b">
        <f t="shared" ref="X838:X901" si="126">(K838/I838)&gt;0.66</f>
        <v>0</v>
      </c>
      <c r="Y838" t="b">
        <f t="shared" si="122"/>
        <v>0</v>
      </c>
      <c r="AA838" t="b">
        <f t="shared" si="123"/>
        <v>0</v>
      </c>
      <c r="AF838" s="10">
        <v>0</v>
      </c>
      <c r="AG838" s="10">
        <v>0</v>
      </c>
      <c r="AH838" s="10">
        <v>0</v>
      </c>
      <c r="AI838" s="10">
        <v>0</v>
      </c>
      <c r="AJ838" s="10">
        <v>0</v>
      </c>
      <c r="AK838" s="10">
        <v>0</v>
      </c>
    </row>
    <row r="839" spans="1:37" hidden="1" outlineLevel="1" x14ac:dyDescent="0.35">
      <c r="A839" s="22">
        <v>2138</v>
      </c>
      <c r="B839" s="19" t="s">
        <v>791</v>
      </c>
      <c r="C839" s="19" t="s">
        <v>641</v>
      </c>
      <c r="D839" s="8" t="s">
        <v>97</v>
      </c>
      <c r="E839" s="9">
        <v>5</v>
      </c>
      <c r="F839" s="8" t="s">
        <v>24</v>
      </c>
      <c r="G839" s="9">
        <v>70.280555555555551</v>
      </c>
      <c r="H839" s="9">
        <v>0</v>
      </c>
      <c r="I839" s="10">
        <v>9113.85</v>
      </c>
      <c r="K839" s="10">
        <v>0</v>
      </c>
      <c r="L839" s="10">
        <v>0</v>
      </c>
      <c r="M839" s="9">
        <v>0</v>
      </c>
      <c r="N839" s="9">
        <v>0</v>
      </c>
      <c r="Q839" s="28">
        <f>_xlfn.XLOOKUP(A839,'[1]Coney Island Sites-Sandy Work C'!$B:$B,'[1]Coney Island Sites-Sandy Work C'!$M:$M,0)</f>
        <v>0</v>
      </c>
      <c r="R839" s="33">
        <f>_xlfn.XLOOKUP(A839,'[1]Coney Island Sites-Sandy Work C'!$B:$B,'[1]Coney Island Sites-Sandy Work C'!$D:$D,0)</f>
        <v>58300</v>
      </c>
      <c r="S839" s="33">
        <f t="shared" ref="S839:S902" si="127">Q839*R839</f>
        <v>0</v>
      </c>
      <c r="U839" t="b">
        <f t="shared" si="121"/>
        <v>0</v>
      </c>
      <c r="V839" t="b">
        <f t="shared" si="125"/>
        <v>0</v>
      </c>
      <c r="W839" t="b">
        <f t="shared" ref="W839:W902" si="128">(K839/I839)*0.75&gt;(M839/E839)</f>
        <v>0</v>
      </c>
      <c r="X839" t="b">
        <f t="shared" si="126"/>
        <v>0</v>
      </c>
      <c r="Y839" t="b">
        <f t="shared" si="122"/>
        <v>0</v>
      </c>
      <c r="AA839" t="b">
        <f t="shared" si="123"/>
        <v>0</v>
      </c>
      <c r="AF839" s="10">
        <v>0</v>
      </c>
      <c r="AG839" s="10">
        <v>0</v>
      </c>
      <c r="AH839" s="10">
        <v>0</v>
      </c>
      <c r="AI839" s="10">
        <v>0</v>
      </c>
      <c r="AJ839" s="10">
        <v>0</v>
      </c>
      <c r="AK839" s="10">
        <v>0</v>
      </c>
    </row>
    <row r="840" spans="1:37" hidden="1" outlineLevel="1" x14ac:dyDescent="0.35">
      <c r="A840" s="22">
        <v>2226</v>
      </c>
      <c r="B840" s="19" t="s">
        <v>791</v>
      </c>
      <c r="C840" s="19" t="s">
        <v>641</v>
      </c>
      <c r="D840" s="8" t="s">
        <v>98</v>
      </c>
      <c r="E840" s="9">
        <v>4</v>
      </c>
      <c r="F840" s="8" t="s">
        <v>24</v>
      </c>
      <c r="G840" s="9">
        <v>56.224444444444437</v>
      </c>
      <c r="H840" s="9">
        <v>0</v>
      </c>
      <c r="I840" s="10">
        <v>7291.08</v>
      </c>
      <c r="K840" s="10">
        <v>0</v>
      </c>
      <c r="L840" s="10">
        <v>0</v>
      </c>
      <c r="M840" s="9">
        <v>0</v>
      </c>
      <c r="N840" s="9">
        <v>0</v>
      </c>
      <c r="Q840" s="28">
        <f>_xlfn.XLOOKUP(A840,'[1]Coney Island Sites-Sandy Work C'!$B:$B,'[1]Coney Island Sites-Sandy Work C'!$M:$M,0)</f>
        <v>0</v>
      </c>
      <c r="R840" s="33">
        <f>_xlfn.XLOOKUP(A840,'[1]Coney Island Sites-Sandy Work C'!$B:$B,'[1]Coney Island Sites-Sandy Work C'!$D:$D,0)</f>
        <v>46640</v>
      </c>
      <c r="S840" s="33">
        <f t="shared" si="127"/>
        <v>0</v>
      </c>
      <c r="U840" t="b">
        <f t="shared" si="121"/>
        <v>0</v>
      </c>
      <c r="V840" t="b">
        <f t="shared" si="125"/>
        <v>0</v>
      </c>
      <c r="W840" t="b">
        <f t="shared" si="128"/>
        <v>0</v>
      </c>
      <c r="X840" t="b">
        <f t="shared" si="126"/>
        <v>0</v>
      </c>
      <c r="Y840" t="b">
        <f t="shared" si="122"/>
        <v>0</v>
      </c>
      <c r="AA840" t="b">
        <f t="shared" si="123"/>
        <v>0</v>
      </c>
      <c r="AF840" s="10">
        <v>0</v>
      </c>
      <c r="AG840" s="10">
        <v>0</v>
      </c>
      <c r="AH840" s="10">
        <v>0</v>
      </c>
      <c r="AI840" s="10">
        <v>0</v>
      </c>
      <c r="AJ840" s="10">
        <v>0</v>
      </c>
      <c r="AK840" s="10">
        <v>0</v>
      </c>
    </row>
    <row r="841" spans="1:37" hidden="1" outlineLevel="1" x14ac:dyDescent="0.35">
      <c r="A841" s="22">
        <v>2358</v>
      </c>
      <c r="B841" s="19" t="s">
        <v>791</v>
      </c>
      <c r="C841" s="19" t="s">
        <v>641</v>
      </c>
      <c r="D841" s="8" t="s">
        <v>101</v>
      </c>
      <c r="E841" s="9">
        <v>5</v>
      </c>
      <c r="F841" s="8" t="s">
        <v>24</v>
      </c>
      <c r="G841" s="9">
        <v>70.280555555555551</v>
      </c>
      <c r="H841" s="9">
        <v>0</v>
      </c>
      <c r="I841" s="10">
        <v>9113.85</v>
      </c>
      <c r="K841" s="10">
        <v>0</v>
      </c>
      <c r="L841" s="10">
        <v>0</v>
      </c>
      <c r="M841" s="9">
        <v>0</v>
      </c>
      <c r="N841" s="9">
        <v>0</v>
      </c>
      <c r="Q841" s="28">
        <f>_xlfn.XLOOKUP(A841,'[1]Coney Island Sites-Sandy Work C'!$B:$B,'[1]Coney Island Sites-Sandy Work C'!$M:$M,0)</f>
        <v>0</v>
      </c>
      <c r="R841" s="33">
        <f>_xlfn.XLOOKUP(A841,'[1]Coney Island Sites-Sandy Work C'!$B:$B,'[1]Coney Island Sites-Sandy Work C'!$D:$D,0)</f>
        <v>58300</v>
      </c>
      <c r="S841" s="33">
        <f t="shared" si="127"/>
        <v>0</v>
      </c>
      <c r="U841" t="b">
        <f t="shared" ref="U841:U859" si="129">K841&gt;I841</f>
        <v>0</v>
      </c>
      <c r="V841" t="b">
        <f t="shared" si="125"/>
        <v>0</v>
      </c>
      <c r="W841" t="b">
        <f t="shared" si="128"/>
        <v>0</v>
      </c>
      <c r="X841" t="b">
        <f t="shared" si="126"/>
        <v>0</v>
      </c>
      <c r="Y841" t="b">
        <f t="shared" ref="Y841:Y859" si="130">L841&gt;I841</f>
        <v>0</v>
      </c>
      <c r="AA841" t="b">
        <f t="shared" ref="AA841:AA859" si="131">M841&gt;E841</f>
        <v>0</v>
      </c>
      <c r="AF841" s="10">
        <v>0</v>
      </c>
      <c r="AG841" s="10">
        <v>0</v>
      </c>
      <c r="AH841" s="10">
        <v>0</v>
      </c>
      <c r="AI841" s="10">
        <v>0</v>
      </c>
      <c r="AJ841" s="10">
        <v>0</v>
      </c>
      <c r="AK841" s="10">
        <v>0</v>
      </c>
    </row>
    <row r="842" spans="1:37" hidden="1" collapsed="1" x14ac:dyDescent="0.35">
      <c r="A842" s="20">
        <v>0</v>
      </c>
      <c r="B842" s="17">
        <v>0</v>
      </c>
      <c r="C842" s="17" t="s">
        <v>643</v>
      </c>
      <c r="D842" s="4" t="s">
        <v>644</v>
      </c>
      <c r="E842" s="3">
        <v>0</v>
      </c>
      <c r="F842" s="4" t="s">
        <v>24</v>
      </c>
      <c r="G842" s="3">
        <v>0</v>
      </c>
      <c r="H842" s="3">
        <v>1</v>
      </c>
      <c r="I842" s="2">
        <v>0</v>
      </c>
      <c r="K842" s="2">
        <v>0</v>
      </c>
      <c r="L842" s="2">
        <v>0</v>
      </c>
      <c r="M842" s="3">
        <v>0</v>
      </c>
      <c r="N842" s="3">
        <v>0</v>
      </c>
      <c r="Q842" s="24">
        <f>_xlfn.XLOOKUP(A842,'[1]Coney Island Sites-Sandy Work C'!$B:$B,'[1]Coney Island Sites-Sandy Work C'!$M:$M,0)</f>
        <v>0</v>
      </c>
      <c r="R842" s="31">
        <f>_xlfn.XLOOKUP(A842,'[1]Coney Island Sites-Sandy Work C'!$B:$B,'[1]Coney Island Sites-Sandy Work C'!$D:$D,0)</f>
        <v>0</v>
      </c>
      <c r="S842" s="31">
        <f t="shared" si="127"/>
        <v>0</v>
      </c>
      <c r="U842" t="b">
        <f t="shared" si="129"/>
        <v>0</v>
      </c>
      <c r="V842" t="e">
        <f t="shared" si="125"/>
        <v>#DIV/0!</v>
      </c>
      <c r="W842" t="e">
        <f t="shared" si="128"/>
        <v>#DIV/0!</v>
      </c>
      <c r="X842" t="e">
        <f t="shared" si="126"/>
        <v>#DIV/0!</v>
      </c>
      <c r="Y842" t="b">
        <f t="shared" si="130"/>
        <v>0</v>
      </c>
      <c r="AA842" t="b">
        <f t="shared" si="131"/>
        <v>0</v>
      </c>
      <c r="AF842" s="2">
        <v>0</v>
      </c>
      <c r="AG842" s="2">
        <v>0</v>
      </c>
      <c r="AH842" s="2">
        <v>0</v>
      </c>
      <c r="AI842" s="2">
        <v>0</v>
      </c>
      <c r="AJ842" s="2">
        <v>0</v>
      </c>
      <c r="AK842" s="2">
        <v>0</v>
      </c>
    </row>
    <row r="843" spans="1:37" hidden="1" outlineLevel="1" x14ac:dyDescent="0.35">
      <c r="A843" s="22">
        <v>0</v>
      </c>
      <c r="B843" s="19">
        <v>0</v>
      </c>
      <c r="C843" s="19" t="s">
        <v>643</v>
      </c>
      <c r="D843" s="8" t="s">
        <v>95</v>
      </c>
      <c r="E843" s="9">
        <v>1</v>
      </c>
      <c r="F843" s="8" t="s">
        <v>24</v>
      </c>
      <c r="G843" s="9">
        <v>0</v>
      </c>
      <c r="H843" s="9">
        <v>0</v>
      </c>
      <c r="I843" s="10">
        <v>0</v>
      </c>
      <c r="K843" s="10">
        <v>0</v>
      </c>
      <c r="L843" s="10">
        <v>0</v>
      </c>
      <c r="M843" s="9">
        <v>0</v>
      </c>
      <c r="N843" s="9">
        <v>0</v>
      </c>
      <c r="Q843" s="28">
        <f>_xlfn.XLOOKUP(A843,'[1]Coney Island Sites-Sandy Work C'!$B:$B,'[1]Coney Island Sites-Sandy Work C'!$M:$M,0)</f>
        <v>0</v>
      </c>
      <c r="R843" s="33">
        <f>_xlfn.XLOOKUP(A843,'[1]Coney Island Sites-Sandy Work C'!$B:$B,'[1]Coney Island Sites-Sandy Work C'!$D:$D,0)</f>
        <v>0</v>
      </c>
      <c r="S843" s="33">
        <f t="shared" si="127"/>
        <v>0</v>
      </c>
      <c r="U843" t="b">
        <f t="shared" si="129"/>
        <v>0</v>
      </c>
      <c r="V843" t="e">
        <f t="shared" si="125"/>
        <v>#DIV/0!</v>
      </c>
      <c r="W843" t="e">
        <f t="shared" si="128"/>
        <v>#DIV/0!</v>
      </c>
      <c r="X843" t="e">
        <f t="shared" si="126"/>
        <v>#DIV/0!</v>
      </c>
      <c r="Y843" t="b">
        <f t="shared" si="130"/>
        <v>0</v>
      </c>
      <c r="AA843" t="b">
        <f t="shared" si="131"/>
        <v>0</v>
      </c>
      <c r="AF843" s="10">
        <v>0</v>
      </c>
      <c r="AG843" s="10">
        <v>0</v>
      </c>
      <c r="AH843" s="10">
        <v>0</v>
      </c>
      <c r="AI843" s="10">
        <v>0</v>
      </c>
      <c r="AJ843" s="10">
        <v>0</v>
      </c>
      <c r="AK843" s="10">
        <v>0</v>
      </c>
    </row>
    <row r="844" spans="1:37" hidden="1" outlineLevel="1" x14ac:dyDescent="0.35">
      <c r="A844" s="22">
        <v>0</v>
      </c>
      <c r="B844" s="19">
        <v>0</v>
      </c>
      <c r="C844" s="19" t="s">
        <v>643</v>
      </c>
      <c r="D844" s="8" t="s">
        <v>96</v>
      </c>
      <c r="E844" s="9">
        <v>5</v>
      </c>
      <c r="F844" s="8" t="s">
        <v>24</v>
      </c>
      <c r="G844" s="9">
        <v>0</v>
      </c>
      <c r="H844" s="9">
        <v>0</v>
      </c>
      <c r="I844" s="10">
        <v>0</v>
      </c>
      <c r="K844" s="10">
        <v>0</v>
      </c>
      <c r="L844" s="10">
        <v>0</v>
      </c>
      <c r="M844" s="9">
        <v>0</v>
      </c>
      <c r="N844" s="9">
        <v>0</v>
      </c>
      <c r="Q844" s="28">
        <f>_xlfn.XLOOKUP(A844,'[1]Coney Island Sites-Sandy Work C'!$B:$B,'[1]Coney Island Sites-Sandy Work C'!$M:$M,0)</f>
        <v>0</v>
      </c>
      <c r="R844" s="33">
        <f>_xlfn.XLOOKUP(A844,'[1]Coney Island Sites-Sandy Work C'!$B:$B,'[1]Coney Island Sites-Sandy Work C'!$D:$D,0)</f>
        <v>0</v>
      </c>
      <c r="S844" s="33">
        <f t="shared" si="127"/>
        <v>0</v>
      </c>
      <c r="U844" t="b">
        <f t="shared" si="129"/>
        <v>0</v>
      </c>
      <c r="V844" t="e">
        <f t="shared" si="125"/>
        <v>#DIV/0!</v>
      </c>
      <c r="W844" t="e">
        <f t="shared" si="128"/>
        <v>#DIV/0!</v>
      </c>
      <c r="X844" t="e">
        <f t="shared" si="126"/>
        <v>#DIV/0!</v>
      </c>
      <c r="Y844" t="b">
        <f t="shared" si="130"/>
        <v>0</v>
      </c>
      <c r="AA844" t="b">
        <f t="shared" si="131"/>
        <v>0</v>
      </c>
      <c r="AF844" s="10">
        <v>0</v>
      </c>
      <c r="AG844" s="10">
        <v>0</v>
      </c>
      <c r="AH844" s="10">
        <v>0</v>
      </c>
      <c r="AI844" s="10">
        <v>0</v>
      </c>
      <c r="AJ844" s="10">
        <v>0</v>
      </c>
      <c r="AK844" s="10">
        <v>0</v>
      </c>
    </row>
    <row r="845" spans="1:37" hidden="1" outlineLevel="1" x14ac:dyDescent="0.35">
      <c r="A845" s="22">
        <v>0</v>
      </c>
      <c r="B845" s="19">
        <v>0</v>
      </c>
      <c r="C845" s="19" t="s">
        <v>643</v>
      </c>
      <c r="D845" s="8" t="s">
        <v>97</v>
      </c>
      <c r="E845" s="9">
        <v>2</v>
      </c>
      <c r="F845" s="8" t="s">
        <v>24</v>
      </c>
      <c r="G845" s="9">
        <v>0</v>
      </c>
      <c r="H845" s="9">
        <v>0</v>
      </c>
      <c r="I845" s="10">
        <v>0</v>
      </c>
      <c r="K845" s="10">
        <v>0</v>
      </c>
      <c r="L845" s="10">
        <v>0</v>
      </c>
      <c r="M845" s="9">
        <v>0</v>
      </c>
      <c r="N845" s="9">
        <v>0</v>
      </c>
      <c r="Q845" s="28">
        <f>_xlfn.XLOOKUP(A845,'[1]Coney Island Sites-Sandy Work C'!$B:$B,'[1]Coney Island Sites-Sandy Work C'!$M:$M,0)</f>
        <v>0</v>
      </c>
      <c r="R845" s="33">
        <f>_xlfn.XLOOKUP(A845,'[1]Coney Island Sites-Sandy Work C'!$B:$B,'[1]Coney Island Sites-Sandy Work C'!$D:$D,0)</f>
        <v>0</v>
      </c>
      <c r="S845" s="33">
        <f t="shared" si="127"/>
        <v>0</v>
      </c>
      <c r="U845" t="b">
        <f t="shared" si="129"/>
        <v>0</v>
      </c>
      <c r="V845" t="e">
        <f t="shared" si="125"/>
        <v>#DIV/0!</v>
      </c>
      <c r="W845" t="e">
        <f t="shared" si="128"/>
        <v>#DIV/0!</v>
      </c>
      <c r="X845" t="e">
        <f t="shared" si="126"/>
        <v>#DIV/0!</v>
      </c>
      <c r="Y845" t="b">
        <f t="shared" si="130"/>
        <v>0</v>
      </c>
      <c r="AA845" t="b">
        <f t="shared" si="131"/>
        <v>0</v>
      </c>
      <c r="AF845" s="10">
        <v>0</v>
      </c>
      <c r="AG845" s="10">
        <v>0</v>
      </c>
      <c r="AH845" s="10">
        <v>0</v>
      </c>
      <c r="AI845" s="10">
        <v>0</v>
      </c>
      <c r="AJ845" s="10">
        <v>0</v>
      </c>
      <c r="AK845" s="10">
        <v>0</v>
      </c>
    </row>
    <row r="846" spans="1:37" hidden="1" outlineLevel="1" x14ac:dyDescent="0.35">
      <c r="A846" s="22">
        <v>0</v>
      </c>
      <c r="B846" s="19">
        <v>0</v>
      </c>
      <c r="C846" s="19" t="s">
        <v>643</v>
      </c>
      <c r="D846" s="8" t="s">
        <v>101</v>
      </c>
      <c r="E846" s="9">
        <v>1</v>
      </c>
      <c r="F846" s="8" t="s">
        <v>24</v>
      </c>
      <c r="G846" s="9">
        <v>0</v>
      </c>
      <c r="H846" s="9">
        <v>0</v>
      </c>
      <c r="I846" s="10">
        <v>0</v>
      </c>
      <c r="K846" s="10">
        <v>0</v>
      </c>
      <c r="L846" s="10">
        <v>0</v>
      </c>
      <c r="M846" s="9">
        <v>0</v>
      </c>
      <c r="N846" s="9">
        <v>0</v>
      </c>
      <c r="Q846" s="28">
        <f>_xlfn.XLOOKUP(A846,'[1]Coney Island Sites-Sandy Work C'!$B:$B,'[1]Coney Island Sites-Sandy Work C'!$M:$M,0)</f>
        <v>0</v>
      </c>
      <c r="R846" s="33">
        <f>_xlfn.XLOOKUP(A846,'[1]Coney Island Sites-Sandy Work C'!$B:$B,'[1]Coney Island Sites-Sandy Work C'!$D:$D,0)</f>
        <v>0</v>
      </c>
      <c r="S846" s="33">
        <f t="shared" si="127"/>
        <v>0</v>
      </c>
      <c r="U846" t="b">
        <f t="shared" si="129"/>
        <v>0</v>
      </c>
      <c r="V846" t="e">
        <f t="shared" si="125"/>
        <v>#DIV/0!</v>
      </c>
      <c r="W846" t="e">
        <f t="shared" si="128"/>
        <v>#DIV/0!</v>
      </c>
      <c r="X846" t="e">
        <f t="shared" si="126"/>
        <v>#DIV/0!</v>
      </c>
      <c r="Y846" t="b">
        <f t="shared" si="130"/>
        <v>0</v>
      </c>
      <c r="AA846" t="b">
        <f t="shared" si="131"/>
        <v>0</v>
      </c>
      <c r="AF846" s="10">
        <v>0</v>
      </c>
      <c r="AG846" s="10">
        <v>0</v>
      </c>
      <c r="AH846" s="10">
        <v>0</v>
      </c>
      <c r="AI846" s="10">
        <v>0</v>
      </c>
      <c r="AJ846" s="10">
        <v>0</v>
      </c>
      <c r="AK846" s="10">
        <v>0</v>
      </c>
    </row>
    <row r="847" spans="1:37" hidden="1" collapsed="1" x14ac:dyDescent="0.35">
      <c r="A847" s="21">
        <v>0</v>
      </c>
      <c r="B847" s="18" t="s">
        <v>791</v>
      </c>
      <c r="C847" s="37" t="s">
        <v>645</v>
      </c>
      <c r="D847" s="5" t="s">
        <v>646</v>
      </c>
      <c r="E847" s="6">
        <v>25454</v>
      </c>
      <c r="F847" s="5" t="s">
        <v>136</v>
      </c>
      <c r="G847" s="6">
        <v>6580.61</v>
      </c>
      <c r="H847" s="6">
        <v>3.8680304713392828</v>
      </c>
      <c r="I847" s="7">
        <v>721945.44</v>
      </c>
      <c r="J847" s="40">
        <f>K847/N847</f>
        <v>112.39860955660784</v>
      </c>
      <c r="K847" s="7">
        <v>522203.94</v>
      </c>
      <c r="L847" s="7">
        <v>522203.94</v>
      </c>
      <c r="M847" s="6">
        <v>15708.6</v>
      </c>
      <c r="N847" s="6">
        <v>4646</v>
      </c>
      <c r="Q847" s="27">
        <f>_xlfn.XLOOKUP(A847,'[1]Coney Island Sites-Sandy Work C'!$B:$B,'[1]Coney Island Sites-Sandy Work C'!$M:$M,0)</f>
        <v>0</v>
      </c>
      <c r="R847" s="32">
        <f>_xlfn.XLOOKUP(A847,'[1]Coney Island Sites-Sandy Work C'!$B:$B,'[1]Coney Island Sites-Sandy Work C'!$D:$D,0)</f>
        <v>0</v>
      </c>
      <c r="S847" s="32">
        <f t="shared" si="127"/>
        <v>0</v>
      </c>
      <c r="U847" t="b">
        <f t="shared" si="129"/>
        <v>0</v>
      </c>
      <c r="V847" t="b">
        <f t="shared" si="125"/>
        <v>1</v>
      </c>
      <c r="W847" t="b">
        <f t="shared" si="128"/>
        <v>0</v>
      </c>
      <c r="X847" t="b">
        <f t="shared" si="126"/>
        <v>1</v>
      </c>
      <c r="Y847" t="b">
        <f t="shared" si="130"/>
        <v>0</v>
      </c>
      <c r="AA847" t="b">
        <f t="shared" si="131"/>
        <v>0</v>
      </c>
      <c r="AC847" t="s">
        <v>800</v>
      </c>
      <c r="AF847" s="7">
        <v>721945.44</v>
      </c>
      <c r="AG847" s="7">
        <v>0</v>
      </c>
      <c r="AH847" s="7">
        <v>0</v>
      </c>
      <c r="AI847" s="7">
        <v>0</v>
      </c>
      <c r="AJ847" s="7">
        <v>0</v>
      </c>
      <c r="AK847" s="7">
        <v>0</v>
      </c>
    </row>
    <row r="848" spans="1:37" hidden="1" outlineLevel="1" x14ac:dyDescent="0.35">
      <c r="A848" s="22">
        <v>0</v>
      </c>
      <c r="B848" s="19" t="s">
        <v>791</v>
      </c>
      <c r="C848" s="19" t="s">
        <v>645</v>
      </c>
      <c r="D848" s="8" t="s">
        <v>95</v>
      </c>
      <c r="E848" s="9">
        <v>6432</v>
      </c>
      <c r="F848" s="8" t="s">
        <v>136</v>
      </c>
      <c r="G848" s="9">
        <v>1662.861771037951</v>
      </c>
      <c r="H848" s="9">
        <v>0</v>
      </c>
      <c r="I848" s="10">
        <v>182429.20837903669</v>
      </c>
      <c r="K848" s="10">
        <v>59008.805157518327</v>
      </c>
      <c r="L848" s="10">
        <v>0</v>
      </c>
      <c r="M848" s="9">
        <v>2030.7</v>
      </c>
      <c r="N848" s="9">
        <v>524.99586418637546</v>
      </c>
      <c r="Q848" s="28">
        <f>_xlfn.XLOOKUP(A848,'[1]Coney Island Sites-Sandy Work C'!$B:$B,'[1]Coney Island Sites-Sandy Work C'!$M:$M,0)</f>
        <v>0</v>
      </c>
      <c r="R848" s="33">
        <f>_xlfn.XLOOKUP(A848,'[1]Coney Island Sites-Sandy Work C'!$B:$B,'[1]Coney Island Sites-Sandy Work C'!$D:$D,0)</f>
        <v>0</v>
      </c>
      <c r="S848" s="33">
        <f t="shared" si="127"/>
        <v>0</v>
      </c>
      <c r="U848" t="b">
        <f t="shared" si="129"/>
        <v>0</v>
      </c>
      <c r="V848" t="b">
        <f t="shared" si="125"/>
        <v>1</v>
      </c>
      <c r="W848" t="b">
        <f t="shared" si="128"/>
        <v>0</v>
      </c>
      <c r="X848" t="b">
        <f t="shared" si="126"/>
        <v>0</v>
      </c>
      <c r="Y848" t="b">
        <f t="shared" si="130"/>
        <v>0</v>
      </c>
      <c r="AA848" t="b">
        <f t="shared" si="131"/>
        <v>0</v>
      </c>
      <c r="AF848" s="10">
        <v>0</v>
      </c>
      <c r="AG848" s="10">
        <v>0</v>
      </c>
      <c r="AH848" s="10">
        <v>0</v>
      </c>
      <c r="AI848" s="10">
        <v>0</v>
      </c>
      <c r="AJ848" s="10">
        <v>0</v>
      </c>
      <c r="AK848" s="10">
        <v>0</v>
      </c>
    </row>
    <row r="849" spans="1:37" hidden="1" outlineLevel="1" x14ac:dyDescent="0.35">
      <c r="A849" s="22">
        <v>0</v>
      </c>
      <c r="B849" s="19" t="s">
        <v>791</v>
      </c>
      <c r="C849" s="19" t="s">
        <v>645</v>
      </c>
      <c r="D849" s="8" t="s">
        <v>96</v>
      </c>
      <c r="E849" s="9">
        <v>3174</v>
      </c>
      <c r="F849" s="8" t="s">
        <v>136</v>
      </c>
      <c r="G849" s="9">
        <v>820.57264634242154</v>
      </c>
      <c r="H849" s="9">
        <v>0</v>
      </c>
      <c r="I849" s="10">
        <v>90023.368687043287</v>
      </c>
      <c r="K849" s="10">
        <v>45262.458888834823</v>
      </c>
      <c r="L849" s="10">
        <v>0</v>
      </c>
      <c r="M849" s="9">
        <v>1557.64</v>
      </c>
      <c r="N849" s="9">
        <v>402.69589692779141</v>
      </c>
      <c r="Q849" s="28">
        <f>_xlfn.XLOOKUP(A849,'[1]Coney Island Sites-Sandy Work C'!$B:$B,'[1]Coney Island Sites-Sandy Work C'!$M:$M,0)</f>
        <v>0</v>
      </c>
      <c r="R849" s="33">
        <f>_xlfn.XLOOKUP(A849,'[1]Coney Island Sites-Sandy Work C'!$B:$B,'[1]Coney Island Sites-Sandy Work C'!$D:$D,0)</f>
        <v>0</v>
      </c>
      <c r="S849" s="33">
        <f t="shared" si="127"/>
        <v>0</v>
      </c>
      <c r="U849" t="b">
        <f t="shared" si="129"/>
        <v>0</v>
      </c>
      <c r="V849" t="b">
        <f t="shared" si="125"/>
        <v>1</v>
      </c>
      <c r="W849" t="b">
        <f t="shared" si="128"/>
        <v>0</v>
      </c>
      <c r="X849" t="b">
        <f t="shared" si="126"/>
        <v>0</v>
      </c>
      <c r="Y849" t="b">
        <f t="shared" si="130"/>
        <v>0</v>
      </c>
      <c r="AA849" t="b">
        <f t="shared" si="131"/>
        <v>0</v>
      </c>
      <c r="AF849" s="10">
        <v>0</v>
      </c>
      <c r="AG849" s="10">
        <v>0</v>
      </c>
      <c r="AH849" s="10">
        <v>0</v>
      </c>
      <c r="AI849" s="10">
        <v>0</v>
      </c>
      <c r="AJ849" s="10">
        <v>0</v>
      </c>
      <c r="AK849" s="10">
        <v>0</v>
      </c>
    </row>
    <row r="850" spans="1:37" hidden="1" outlineLevel="1" x14ac:dyDescent="0.35">
      <c r="A850" s="22">
        <v>0</v>
      </c>
      <c r="B850" s="19" t="s">
        <v>791</v>
      </c>
      <c r="C850" s="19" t="s">
        <v>645</v>
      </c>
      <c r="D850" s="8" t="s">
        <v>97</v>
      </c>
      <c r="E850" s="9">
        <v>6289</v>
      </c>
      <c r="F850" s="8" t="s">
        <v>136</v>
      </c>
      <c r="G850" s="9">
        <v>1625.8920519368271</v>
      </c>
      <c r="H850" s="9">
        <v>0</v>
      </c>
      <c r="I850" s="10">
        <v>178373.3351206097</v>
      </c>
      <c r="K850" s="10">
        <v>156448.15893618841</v>
      </c>
      <c r="L850" s="10">
        <v>0</v>
      </c>
      <c r="M850" s="9">
        <v>5383.93</v>
      </c>
      <c r="N850" s="9">
        <v>1391.9047535672189</v>
      </c>
      <c r="Q850" s="28">
        <f>_xlfn.XLOOKUP(A850,'[1]Coney Island Sites-Sandy Work C'!$B:$B,'[1]Coney Island Sites-Sandy Work C'!$M:$M,0)</f>
        <v>0</v>
      </c>
      <c r="R850" s="33">
        <f>_xlfn.XLOOKUP(A850,'[1]Coney Island Sites-Sandy Work C'!$B:$B,'[1]Coney Island Sites-Sandy Work C'!$D:$D,0)</f>
        <v>0</v>
      </c>
      <c r="S850" s="33">
        <f t="shared" si="127"/>
        <v>0</v>
      </c>
      <c r="U850" t="b">
        <f t="shared" si="129"/>
        <v>0</v>
      </c>
      <c r="V850" t="b">
        <f t="shared" si="125"/>
        <v>1</v>
      </c>
      <c r="W850" t="b">
        <f t="shared" si="128"/>
        <v>0</v>
      </c>
      <c r="X850" t="b">
        <f t="shared" si="126"/>
        <v>1</v>
      </c>
      <c r="Y850" t="b">
        <f t="shared" si="130"/>
        <v>0</v>
      </c>
      <c r="AA850" t="b">
        <f t="shared" si="131"/>
        <v>0</v>
      </c>
      <c r="AF850" s="10">
        <v>0</v>
      </c>
      <c r="AG850" s="10">
        <v>0</v>
      </c>
      <c r="AH850" s="10">
        <v>0</v>
      </c>
      <c r="AI850" s="10">
        <v>0</v>
      </c>
      <c r="AJ850" s="10">
        <v>0</v>
      </c>
      <c r="AK850" s="10">
        <v>0</v>
      </c>
    </row>
    <row r="851" spans="1:37" hidden="1" outlineLevel="1" x14ac:dyDescent="0.35">
      <c r="A851" s="22">
        <v>0</v>
      </c>
      <c r="B851" s="19" t="s">
        <v>791</v>
      </c>
      <c r="C851" s="19" t="s">
        <v>645</v>
      </c>
      <c r="D851" s="8" t="s">
        <v>98</v>
      </c>
      <c r="E851" s="9">
        <v>7663</v>
      </c>
      <c r="F851" s="8" t="s">
        <v>136</v>
      </c>
      <c r="G851" s="9">
        <v>1981.111590712658</v>
      </c>
      <c r="H851" s="9">
        <v>0</v>
      </c>
      <c r="I851" s="10">
        <v>217343.75370157929</v>
      </c>
      <c r="K851" s="10">
        <v>147447.91408395109</v>
      </c>
      <c r="L851" s="10">
        <v>0</v>
      </c>
      <c r="M851" s="9">
        <v>5074.2</v>
      </c>
      <c r="N851" s="9">
        <v>1311.8304102302191</v>
      </c>
      <c r="Q851" s="28">
        <f>_xlfn.XLOOKUP(A851,'[1]Coney Island Sites-Sandy Work C'!$B:$B,'[1]Coney Island Sites-Sandy Work C'!$M:$M,0)</f>
        <v>0</v>
      </c>
      <c r="R851" s="33">
        <f>_xlfn.XLOOKUP(A851,'[1]Coney Island Sites-Sandy Work C'!$B:$B,'[1]Coney Island Sites-Sandy Work C'!$D:$D,0)</f>
        <v>0</v>
      </c>
      <c r="S851" s="33">
        <f t="shared" si="127"/>
        <v>0</v>
      </c>
      <c r="U851" t="b">
        <f t="shared" si="129"/>
        <v>0</v>
      </c>
      <c r="V851" t="b">
        <f t="shared" si="125"/>
        <v>1</v>
      </c>
      <c r="W851" t="b">
        <f t="shared" si="128"/>
        <v>0</v>
      </c>
      <c r="X851" t="b">
        <f t="shared" si="126"/>
        <v>1</v>
      </c>
      <c r="Y851" t="b">
        <f t="shared" si="130"/>
        <v>0</v>
      </c>
      <c r="AA851" t="b">
        <f t="shared" si="131"/>
        <v>0</v>
      </c>
      <c r="AF851" s="10">
        <v>0</v>
      </c>
      <c r="AG851" s="10">
        <v>0</v>
      </c>
      <c r="AH851" s="10">
        <v>0</v>
      </c>
      <c r="AI851" s="10">
        <v>0</v>
      </c>
      <c r="AJ851" s="10">
        <v>0</v>
      </c>
      <c r="AK851" s="10">
        <v>0</v>
      </c>
    </row>
    <row r="852" spans="1:37" hidden="1" outlineLevel="1" x14ac:dyDescent="0.35">
      <c r="A852" s="22">
        <v>0</v>
      </c>
      <c r="B852" s="19" t="s">
        <v>791</v>
      </c>
      <c r="C852" s="19" t="s">
        <v>645</v>
      </c>
      <c r="D852" s="8" t="s">
        <v>101</v>
      </c>
      <c r="E852" s="9">
        <v>1000</v>
      </c>
      <c r="F852" s="8" t="s">
        <v>136</v>
      </c>
      <c r="G852" s="9">
        <v>258.52950420366147</v>
      </c>
      <c r="H852" s="9">
        <v>0</v>
      </c>
      <c r="I852" s="10">
        <v>28362.750058929829</v>
      </c>
      <c r="K852" s="10">
        <v>0</v>
      </c>
      <c r="L852" s="10">
        <v>0</v>
      </c>
      <c r="M852" s="9">
        <v>0</v>
      </c>
      <c r="N852" s="9">
        <v>0</v>
      </c>
      <c r="Q852" s="28">
        <f>_xlfn.XLOOKUP(A852,'[1]Coney Island Sites-Sandy Work C'!$B:$B,'[1]Coney Island Sites-Sandy Work C'!$M:$M,0)</f>
        <v>0</v>
      </c>
      <c r="R852" s="33">
        <f>_xlfn.XLOOKUP(A852,'[1]Coney Island Sites-Sandy Work C'!$B:$B,'[1]Coney Island Sites-Sandy Work C'!$D:$D,0)</f>
        <v>0</v>
      </c>
      <c r="S852" s="33">
        <f t="shared" si="127"/>
        <v>0</v>
      </c>
      <c r="U852" t="b">
        <f t="shared" si="129"/>
        <v>0</v>
      </c>
      <c r="V852" t="b">
        <f t="shared" si="125"/>
        <v>0</v>
      </c>
      <c r="W852" t="b">
        <f t="shared" si="128"/>
        <v>0</v>
      </c>
      <c r="X852" t="b">
        <f t="shared" si="126"/>
        <v>0</v>
      </c>
      <c r="Y852" t="b">
        <f t="shared" si="130"/>
        <v>0</v>
      </c>
      <c r="AA852" t="b">
        <f t="shared" si="131"/>
        <v>0</v>
      </c>
      <c r="AF852" s="10">
        <v>0</v>
      </c>
      <c r="AG852" s="10">
        <v>0</v>
      </c>
      <c r="AH852" s="10">
        <v>0</v>
      </c>
      <c r="AI852" s="10">
        <v>0</v>
      </c>
      <c r="AJ852" s="10">
        <v>0</v>
      </c>
      <c r="AK852" s="10">
        <v>0</v>
      </c>
    </row>
    <row r="853" spans="1:37" hidden="1" collapsed="1" x14ac:dyDescent="0.35">
      <c r="A853" s="20">
        <v>0</v>
      </c>
      <c r="B853" s="17">
        <v>0</v>
      </c>
      <c r="C853" s="17" t="s">
        <v>647</v>
      </c>
      <c r="D853" s="4" t="s">
        <v>648</v>
      </c>
      <c r="E853" s="3">
        <v>0</v>
      </c>
      <c r="F853" s="4" t="s">
        <v>24</v>
      </c>
      <c r="G853" s="3">
        <v>0</v>
      </c>
      <c r="H853" s="3">
        <v>1</v>
      </c>
      <c r="I853" s="2">
        <v>0</v>
      </c>
      <c r="K853" s="2">
        <v>0</v>
      </c>
      <c r="L853" s="2">
        <v>0</v>
      </c>
      <c r="M853" s="3">
        <v>0</v>
      </c>
      <c r="N853" s="3">
        <v>0</v>
      </c>
      <c r="Q853" s="24">
        <f>_xlfn.XLOOKUP(A853,'[1]Coney Island Sites-Sandy Work C'!$B:$B,'[1]Coney Island Sites-Sandy Work C'!$M:$M,0)</f>
        <v>0</v>
      </c>
      <c r="R853" s="31">
        <f>_xlfn.XLOOKUP(A853,'[1]Coney Island Sites-Sandy Work C'!$B:$B,'[1]Coney Island Sites-Sandy Work C'!$D:$D,0)</f>
        <v>0</v>
      </c>
      <c r="S853" s="31">
        <f t="shared" si="127"/>
        <v>0</v>
      </c>
      <c r="U853" t="b">
        <f t="shared" si="129"/>
        <v>0</v>
      </c>
      <c r="V853" t="e">
        <f t="shared" si="125"/>
        <v>#DIV/0!</v>
      </c>
      <c r="W853" t="e">
        <f t="shared" si="128"/>
        <v>#DIV/0!</v>
      </c>
      <c r="X853" t="e">
        <f t="shared" si="126"/>
        <v>#DIV/0!</v>
      </c>
      <c r="Y853" t="b">
        <f t="shared" si="130"/>
        <v>0</v>
      </c>
      <c r="AA853" t="b">
        <f t="shared" si="131"/>
        <v>0</v>
      </c>
      <c r="AF853" s="2">
        <v>0</v>
      </c>
      <c r="AG853" s="2">
        <v>0</v>
      </c>
      <c r="AH853" s="2">
        <v>0</v>
      </c>
      <c r="AI853" s="2">
        <v>0</v>
      </c>
      <c r="AJ853" s="2">
        <v>0</v>
      </c>
      <c r="AK853" s="2">
        <v>0</v>
      </c>
    </row>
    <row r="854" spans="1:37" hidden="1" x14ac:dyDescent="0.35">
      <c r="A854" s="21">
        <v>0</v>
      </c>
      <c r="B854" s="18" t="s">
        <v>787</v>
      </c>
      <c r="C854" s="18" t="s">
        <v>649</v>
      </c>
      <c r="D854" s="5" t="s">
        <v>650</v>
      </c>
      <c r="E854" s="6">
        <v>12</v>
      </c>
      <c r="F854" s="5" t="s">
        <v>78</v>
      </c>
      <c r="G854" s="6">
        <v>2112</v>
      </c>
      <c r="H854" s="6">
        <v>5.681818181818182E-3</v>
      </c>
      <c r="I854" s="7">
        <v>0</v>
      </c>
      <c r="K854" s="7">
        <v>0</v>
      </c>
      <c r="L854" s="7">
        <v>0</v>
      </c>
      <c r="M854" s="6">
        <v>0</v>
      </c>
      <c r="N854" s="6">
        <v>0</v>
      </c>
      <c r="Q854" s="27">
        <f>_xlfn.XLOOKUP(A854,'[1]Coney Island Sites-Sandy Work C'!$B:$B,'[1]Coney Island Sites-Sandy Work C'!$M:$M,0)</f>
        <v>0</v>
      </c>
      <c r="R854" s="32">
        <f>_xlfn.XLOOKUP(A854,'[1]Coney Island Sites-Sandy Work C'!$B:$B,'[1]Coney Island Sites-Sandy Work C'!$D:$D,0)</f>
        <v>0</v>
      </c>
      <c r="S854" s="32">
        <f t="shared" si="127"/>
        <v>0</v>
      </c>
      <c r="U854" t="b">
        <f t="shared" si="129"/>
        <v>0</v>
      </c>
      <c r="V854" t="e">
        <f t="shared" si="125"/>
        <v>#DIV/0!</v>
      </c>
      <c r="W854" t="e">
        <f t="shared" si="128"/>
        <v>#DIV/0!</v>
      </c>
      <c r="X854" t="e">
        <f t="shared" si="126"/>
        <v>#DIV/0!</v>
      </c>
      <c r="Y854" t="b">
        <f t="shared" si="130"/>
        <v>0</v>
      </c>
      <c r="AA854" t="b">
        <f t="shared" si="131"/>
        <v>0</v>
      </c>
      <c r="AF854" s="7">
        <v>0</v>
      </c>
      <c r="AG854" s="7">
        <v>0</v>
      </c>
      <c r="AH854" s="7">
        <v>0</v>
      </c>
      <c r="AI854" s="7">
        <v>0</v>
      </c>
      <c r="AJ854" s="7">
        <v>0</v>
      </c>
      <c r="AK854" s="7">
        <v>0</v>
      </c>
    </row>
    <row r="855" spans="1:37" hidden="1" outlineLevel="1" x14ac:dyDescent="0.35">
      <c r="A855" s="22">
        <v>0</v>
      </c>
      <c r="B855" s="19" t="s">
        <v>787</v>
      </c>
      <c r="C855" s="19" t="s">
        <v>649</v>
      </c>
      <c r="D855" s="8" t="s">
        <v>95</v>
      </c>
      <c r="E855" s="9">
        <v>2.5</v>
      </c>
      <c r="F855" s="8" t="s">
        <v>78</v>
      </c>
      <c r="G855" s="9">
        <v>440</v>
      </c>
      <c r="H855" s="9">
        <v>0</v>
      </c>
      <c r="I855" s="10">
        <v>0</v>
      </c>
      <c r="K855" s="10">
        <v>0</v>
      </c>
      <c r="L855" s="10">
        <v>0</v>
      </c>
      <c r="M855" s="9">
        <v>0</v>
      </c>
      <c r="N855" s="9">
        <v>0</v>
      </c>
      <c r="Q855" s="28">
        <f>_xlfn.XLOOKUP(A855,'[1]Coney Island Sites-Sandy Work C'!$B:$B,'[1]Coney Island Sites-Sandy Work C'!$M:$M,0)</f>
        <v>0</v>
      </c>
      <c r="R855" s="33">
        <f>_xlfn.XLOOKUP(A855,'[1]Coney Island Sites-Sandy Work C'!$B:$B,'[1]Coney Island Sites-Sandy Work C'!$D:$D,0)</f>
        <v>0</v>
      </c>
      <c r="S855" s="33">
        <f t="shared" si="127"/>
        <v>0</v>
      </c>
      <c r="U855" t="b">
        <f t="shared" si="129"/>
        <v>0</v>
      </c>
      <c r="V855" t="e">
        <f t="shared" si="125"/>
        <v>#DIV/0!</v>
      </c>
      <c r="W855" t="e">
        <f t="shared" si="128"/>
        <v>#DIV/0!</v>
      </c>
      <c r="X855" t="e">
        <f t="shared" si="126"/>
        <v>#DIV/0!</v>
      </c>
      <c r="Y855" t="b">
        <f t="shared" si="130"/>
        <v>0</v>
      </c>
      <c r="AA855" t="b">
        <f t="shared" si="131"/>
        <v>0</v>
      </c>
      <c r="AF855" s="10">
        <v>0</v>
      </c>
      <c r="AG855" s="10">
        <v>0</v>
      </c>
      <c r="AH855" s="10">
        <v>0</v>
      </c>
      <c r="AI855" s="10">
        <v>0</v>
      </c>
      <c r="AJ855" s="10">
        <v>0</v>
      </c>
      <c r="AK855" s="10">
        <v>0</v>
      </c>
    </row>
    <row r="856" spans="1:37" hidden="1" outlineLevel="1" x14ac:dyDescent="0.35">
      <c r="A856" s="22">
        <v>0</v>
      </c>
      <c r="B856" s="19" t="s">
        <v>787</v>
      </c>
      <c r="C856" s="19" t="s">
        <v>649</v>
      </c>
      <c r="D856" s="8" t="s">
        <v>96</v>
      </c>
      <c r="E856" s="9">
        <v>2.5</v>
      </c>
      <c r="F856" s="8" t="s">
        <v>78</v>
      </c>
      <c r="G856" s="9">
        <v>440</v>
      </c>
      <c r="H856" s="9">
        <v>0</v>
      </c>
      <c r="I856" s="10">
        <v>0</v>
      </c>
      <c r="K856" s="10">
        <v>0</v>
      </c>
      <c r="L856" s="10">
        <v>0</v>
      </c>
      <c r="M856" s="9">
        <v>0</v>
      </c>
      <c r="N856" s="9">
        <v>0</v>
      </c>
      <c r="Q856" s="28">
        <f>_xlfn.XLOOKUP(A856,'[1]Coney Island Sites-Sandy Work C'!$B:$B,'[1]Coney Island Sites-Sandy Work C'!$M:$M,0)</f>
        <v>0</v>
      </c>
      <c r="R856" s="33">
        <f>_xlfn.XLOOKUP(A856,'[1]Coney Island Sites-Sandy Work C'!$B:$B,'[1]Coney Island Sites-Sandy Work C'!$D:$D,0)</f>
        <v>0</v>
      </c>
      <c r="S856" s="33">
        <f t="shared" si="127"/>
        <v>0</v>
      </c>
      <c r="U856" t="b">
        <f t="shared" si="129"/>
        <v>0</v>
      </c>
      <c r="V856" t="e">
        <f t="shared" si="125"/>
        <v>#DIV/0!</v>
      </c>
      <c r="W856" t="e">
        <f t="shared" si="128"/>
        <v>#DIV/0!</v>
      </c>
      <c r="X856" t="e">
        <f t="shared" si="126"/>
        <v>#DIV/0!</v>
      </c>
      <c r="Y856" t="b">
        <f t="shared" si="130"/>
        <v>0</v>
      </c>
      <c r="AA856" t="b">
        <f t="shared" si="131"/>
        <v>0</v>
      </c>
      <c r="AF856" s="10">
        <v>0</v>
      </c>
      <c r="AG856" s="10">
        <v>0</v>
      </c>
      <c r="AH856" s="10">
        <v>0</v>
      </c>
      <c r="AI856" s="10">
        <v>0</v>
      </c>
      <c r="AJ856" s="10">
        <v>0</v>
      </c>
      <c r="AK856" s="10">
        <v>0</v>
      </c>
    </row>
    <row r="857" spans="1:37" hidden="1" outlineLevel="1" x14ac:dyDescent="0.35">
      <c r="A857" s="22">
        <v>0</v>
      </c>
      <c r="B857" s="19" t="s">
        <v>787</v>
      </c>
      <c r="C857" s="19" t="s">
        <v>649</v>
      </c>
      <c r="D857" s="8" t="s">
        <v>97</v>
      </c>
      <c r="E857" s="9">
        <v>2.5</v>
      </c>
      <c r="F857" s="8" t="s">
        <v>78</v>
      </c>
      <c r="G857" s="9">
        <v>440</v>
      </c>
      <c r="H857" s="9">
        <v>0</v>
      </c>
      <c r="I857" s="10">
        <v>0</v>
      </c>
      <c r="K857" s="10">
        <v>0</v>
      </c>
      <c r="L857" s="10">
        <v>0</v>
      </c>
      <c r="M857" s="9">
        <v>0</v>
      </c>
      <c r="N857" s="9">
        <v>0</v>
      </c>
      <c r="Q857" s="28">
        <f>_xlfn.XLOOKUP(A857,'[1]Coney Island Sites-Sandy Work C'!$B:$B,'[1]Coney Island Sites-Sandy Work C'!$M:$M,0)</f>
        <v>0</v>
      </c>
      <c r="R857" s="33">
        <f>_xlfn.XLOOKUP(A857,'[1]Coney Island Sites-Sandy Work C'!$B:$B,'[1]Coney Island Sites-Sandy Work C'!$D:$D,0)</f>
        <v>0</v>
      </c>
      <c r="S857" s="33">
        <f t="shared" si="127"/>
        <v>0</v>
      </c>
      <c r="U857" t="b">
        <f t="shared" si="129"/>
        <v>0</v>
      </c>
      <c r="V857" t="e">
        <f t="shared" si="125"/>
        <v>#DIV/0!</v>
      </c>
      <c r="W857" t="e">
        <f t="shared" si="128"/>
        <v>#DIV/0!</v>
      </c>
      <c r="X857" t="e">
        <f t="shared" si="126"/>
        <v>#DIV/0!</v>
      </c>
      <c r="Y857" t="b">
        <f t="shared" si="130"/>
        <v>0</v>
      </c>
      <c r="AA857" t="b">
        <f t="shared" si="131"/>
        <v>0</v>
      </c>
      <c r="AF857" s="10">
        <v>0</v>
      </c>
      <c r="AG857" s="10">
        <v>0</v>
      </c>
      <c r="AH857" s="10">
        <v>0</v>
      </c>
      <c r="AI857" s="10">
        <v>0</v>
      </c>
      <c r="AJ857" s="10">
        <v>0</v>
      </c>
      <c r="AK857" s="10">
        <v>0</v>
      </c>
    </row>
    <row r="858" spans="1:37" hidden="1" outlineLevel="1" x14ac:dyDescent="0.35">
      <c r="A858" s="22">
        <v>0</v>
      </c>
      <c r="B858" s="19" t="s">
        <v>787</v>
      </c>
      <c r="C858" s="19" t="s">
        <v>649</v>
      </c>
      <c r="D858" s="8" t="s">
        <v>98</v>
      </c>
      <c r="E858" s="9">
        <v>2.5</v>
      </c>
      <c r="F858" s="8" t="s">
        <v>78</v>
      </c>
      <c r="G858" s="9">
        <v>440</v>
      </c>
      <c r="H858" s="9">
        <v>0</v>
      </c>
      <c r="I858" s="10">
        <v>0</v>
      </c>
      <c r="K858" s="10">
        <v>0</v>
      </c>
      <c r="L858" s="10">
        <v>0</v>
      </c>
      <c r="M858" s="9">
        <v>0</v>
      </c>
      <c r="N858" s="9">
        <v>0</v>
      </c>
      <c r="Q858" s="28">
        <f>_xlfn.XLOOKUP(A858,'[1]Coney Island Sites-Sandy Work C'!$B:$B,'[1]Coney Island Sites-Sandy Work C'!$M:$M,0)</f>
        <v>0</v>
      </c>
      <c r="R858" s="33">
        <f>_xlfn.XLOOKUP(A858,'[1]Coney Island Sites-Sandy Work C'!$B:$B,'[1]Coney Island Sites-Sandy Work C'!$D:$D,0)</f>
        <v>0</v>
      </c>
      <c r="S858" s="33">
        <f t="shared" si="127"/>
        <v>0</v>
      </c>
      <c r="U858" t="b">
        <f t="shared" si="129"/>
        <v>0</v>
      </c>
      <c r="V858" t="e">
        <f t="shared" si="125"/>
        <v>#DIV/0!</v>
      </c>
      <c r="W858" t="e">
        <f t="shared" si="128"/>
        <v>#DIV/0!</v>
      </c>
      <c r="X858" t="e">
        <f t="shared" si="126"/>
        <v>#DIV/0!</v>
      </c>
      <c r="Y858" t="b">
        <f t="shared" si="130"/>
        <v>0</v>
      </c>
      <c r="AA858" t="b">
        <f t="shared" si="131"/>
        <v>0</v>
      </c>
      <c r="AF858" s="10">
        <v>0</v>
      </c>
      <c r="AG858" s="10">
        <v>0</v>
      </c>
      <c r="AH858" s="10">
        <v>0</v>
      </c>
      <c r="AI858" s="10">
        <v>0</v>
      </c>
      <c r="AJ858" s="10">
        <v>0</v>
      </c>
      <c r="AK858" s="10">
        <v>0</v>
      </c>
    </row>
    <row r="859" spans="1:37" hidden="1" outlineLevel="1" x14ac:dyDescent="0.35">
      <c r="A859" s="22">
        <v>0</v>
      </c>
      <c r="B859" s="19" t="s">
        <v>787</v>
      </c>
      <c r="C859" s="19" t="s">
        <v>649</v>
      </c>
      <c r="D859" s="8" t="s">
        <v>101</v>
      </c>
      <c r="E859" s="9">
        <v>2.5</v>
      </c>
      <c r="F859" s="8" t="s">
        <v>78</v>
      </c>
      <c r="G859" s="9">
        <v>440</v>
      </c>
      <c r="H859" s="9">
        <v>0</v>
      </c>
      <c r="I859" s="10">
        <v>0</v>
      </c>
      <c r="K859" s="10">
        <v>0</v>
      </c>
      <c r="L859" s="10">
        <v>0</v>
      </c>
      <c r="M859" s="9">
        <v>0</v>
      </c>
      <c r="N859" s="9">
        <v>0</v>
      </c>
      <c r="Q859" s="28">
        <f>_xlfn.XLOOKUP(A859,'[1]Coney Island Sites-Sandy Work C'!$B:$B,'[1]Coney Island Sites-Sandy Work C'!$M:$M,0)</f>
        <v>0</v>
      </c>
      <c r="R859" s="33">
        <f>_xlfn.XLOOKUP(A859,'[1]Coney Island Sites-Sandy Work C'!$B:$B,'[1]Coney Island Sites-Sandy Work C'!$D:$D,0)</f>
        <v>0</v>
      </c>
      <c r="S859" s="33">
        <f t="shared" si="127"/>
        <v>0</v>
      </c>
      <c r="U859" t="b">
        <f t="shared" si="129"/>
        <v>0</v>
      </c>
      <c r="V859" t="e">
        <f t="shared" si="125"/>
        <v>#DIV/0!</v>
      </c>
      <c r="W859" t="e">
        <f t="shared" si="128"/>
        <v>#DIV/0!</v>
      </c>
      <c r="X859" t="e">
        <f t="shared" si="126"/>
        <v>#DIV/0!</v>
      </c>
      <c r="Y859" t="b">
        <f t="shared" si="130"/>
        <v>0</v>
      </c>
      <c r="AA859" t="b">
        <f t="shared" si="131"/>
        <v>0</v>
      </c>
      <c r="AF859" s="10">
        <v>0</v>
      </c>
      <c r="AG859" s="10">
        <v>0</v>
      </c>
      <c r="AH859" s="10">
        <v>0</v>
      </c>
      <c r="AI859" s="10">
        <v>0</v>
      </c>
      <c r="AJ859" s="10">
        <v>0</v>
      </c>
      <c r="AK859" s="10">
        <v>0</v>
      </c>
    </row>
    <row r="860" spans="1:37" hidden="1" collapsed="1" x14ac:dyDescent="0.35">
      <c r="A860" s="20">
        <v>0</v>
      </c>
      <c r="B860" s="17" t="s">
        <v>791</v>
      </c>
      <c r="C860" s="17" t="s">
        <v>651</v>
      </c>
      <c r="D860" s="4" t="s">
        <v>652</v>
      </c>
      <c r="E860" s="3">
        <v>7796</v>
      </c>
      <c r="F860" s="4" t="s">
        <v>86</v>
      </c>
      <c r="G860" s="3">
        <v>0</v>
      </c>
      <c r="H860" s="3">
        <v>1</v>
      </c>
      <c r="I860" s="2">
        <v>879382.81</v>
      </c>
      <c r="J860">
        <f>K860/I860</f>
        <v>0.78914898279624091</v>
      </c>
      <c r="K860" s="2">
        <v>693964.05</v>
      </c>
      <c r="L860" s="2">
        <v>891502.41</v>
      </c>
      <c r="M860" s="3">
        <v>0</v>
      </c>
      <c r="N860" s="3">
        <v>0</v>
      </c>
      <c r="O860">
        <f>M860/E860</f>
        <v>0</v>
      </c>
      <c r="P860" s="14">
        <f>E860*J860-M860</f>
        <v>6152.2054698794936</v>
      </c>
      <c r="Q860" s="24">
        <f>_xlfn.XLOOKUP(A860,'[1]Coney Island Sites-Sandy Work C'!$B:$B,'[1]Coney Island Sites-Sandy Work C'!$M:$M,0)</f>
        <v>0</v>
      </c>
      <c r="R860" s="31">
        <f>_xlfn.XLOOKUP(A860,'[1]Coney Island Sites-Sandy Work C'!$B:$B,'[1]Coney Island Sites-Sandy Work C'!$D:$D,0)</f>
        <v>0</v>
      </c>
      <c r="S860" s="31">
        <f t="shared" si="127"/>
        <v>0</v>
      </c>
      <c r="U860" t="b">
        <f t="shared" ref="U860:U902" si="132">K860&gt;I860</f>
        <v>0</v>
      </c>
      <c r="V860" t="b">
        <f t="shared" si="125"/>
        <v>1</v>
      </c>
      <c r="W860" t="b">
        <f t="shared" si="128"/>
        <v>1</v>
      </c>
      <c r="X860" t="b">
        <f t="shared" si="126"/>
        <v>1</v>
      </c>
      <c r="Y860" t="b">
        <f t="shared" ref="Y860:Y902" si="133">L860&gt;I860</f>
        <v>1</v>
      </c>
      <c r="AA860" t="b">
        <f t="shared" ref="AA860:AA902" si="134">M860&gt;E860</f>
        <v>0</v>
      </c>
      <c r="AF860" s="2">
        <v>0</v>
      </c>
      <c r="AG860" s="2">
        <v>0</v>
      </c>
      <c r="AH860" s="2">
        <v>0</v>
      </c>
      <c r="AI860" s="2">
        <v>879382.81</v>
      </c>
      <c r="AJ860" s="2">
        <v>0</v>
      </c>
      <c r="AK860" s="2">
        <v>0</v>
      </c>
    </row>
    <row r="861" spans="1:37" hidden="1" x14ac:dyDescent="0.35">
      <c r="A861" s="21">
        <v>0</v>
      </c>
      <c r="B861" s="18" t="s">
        <v>791</v>
      </c>
      <c r="C861" s="18" t="s">
        <v>653</v>
      </c>
      <c r="D861" s="5" t="s">
        <v>654</v>
      </c>
      <c r="E861" s="6">
        <v>675</v>
      </c>
      <c r="F861" s="5" t="s">
        <v>86</v>
      </c>
      <c r="G861" s="6">
        <v>0</v>
      </c>
      <c r="H861" s="6">
        <v>1</v>
      </c>
      <c r="I861" s="7">
        <v>115654.5</v>
      </c>
      <c r="K861" s="7">
        <v>0</v>
      </c>
      <c r="L861" s="7">
        <v>0</v>
      </c>
      <c r="M861" s="6">
        <v>0</v>
      </c>
      <c r="N861" s="6">
        <v>0</v>
      </c>
      <c r="Q861" s="27">
        <f>_xlfn.XLOOKUP(A861,'[1]Coney Island Sites-Sandy Work C'!$B:$B,'[1]Coney Island Sites-Sandy Work C'!$M:$M,0)</f>
        <v>0</v>
      </c>
      <c r="R861" s="32">
        <f>_xlfn.XLOOKUP(A861,'[1]Coney Island Sites-Sandy Work C'!$B:$B,'[1]Coney Island Sites-Sandy Work C'!$D:$D,0)</f>
        <v>0</v>
      </c>
      <c r="S861" s="32">
        <f t="shared" si="127"/>
        <v>0</v>
      </c>
      <c r="U861" t="b">
        <f t="shared" si="132"/>
        <v>0</v>
      </c>
      <c r="V861" t="b">
        <f t="shared" si="125"/>
        <v>0</v>
      </c>
      <c r="W861" t="b">
        <f t="shared" si="128"/>
        <v>0</v>
      </c>
      <c r="X861" t="b">
        <f t="shared" si="126"/>
        <v>0</v>
      </c>
      <c r="Y861" t="b">
        <f t="shared" si="133"/>
        <v>0</v>
      </c>
      <c r="AA861" t="b">
        <f t="shared" si="134"/>
        <v>0</v>
      </c>
      <c r="AF861" s="7">
        <v>0</v>
      </c>
      <c r="AG861" s="7">
        <v>0</v>
      </c>
      <c r="AH861" s="7">
        <v>0</v>
      </c>
      <c r="AI861" s="7">
        <v>115654.5</v>
      </c>
      <c r="AJ861" s="7">
        <v>0</v>
      </c>
      <c r="AK861" s="7">
        <v>0</v>
      </c>
    </row>
    <row r="862" spans="1:37" hidden="1" x14ac:dyDescent="0.35">
      <c r="A862" s="20">
        <v>0</v>
      </c>
      <c r="B862" s="17" t="s">
        <v>791</v>
      </c>
      <c r="C862" s="17" t="s">
        <v>655</v>
      </c>
      <c r="D862" s="4" t="s">
        <v>656</v>
      </c>
      <c r="E862" s="3">
        <v>3799</v>
      </c>
      <c r="F862" s="4" t="s">
        <v>86</v>
      </c>
      <c r="G862" s="3">
        <v>0</v>
      </c>
      <c r="H862" s="3">
        <v>1</v>
      </c>
      <c r="I862" s="2">
        <v>195314.32</v>
      </c>
      <c r="J862">
        <f t="shared" ref="J862:J863" si="135">K862/I862</f>
        <v>0.18677632034353647</v>
      </c>
      <c r="K862" s="2">
        <v>36480.089999999997</v>
      </c>
      <c r="L862" s="2">
        <v>195314.32</v>
      </c>
      <c r="M862" s="3">
        <v>0</v>
      </c>
      <c r="N862" s="3">
        <v>0</v>
      </c>
      <c r="O862">
        <f t="shared" ref="O862:O863" si="136">M862/E862</f>
        <v>0</v>
      </c>
      <c r="P862" s="14">
        <f t="shared" ref="P862:P863" si="137">E862*J862-M862</f>
        <v>709.56324098509504</v>
      </c>
      <c r="Q862" s="24">
        <f>_xlfn.XLOOKUP(A862,'[1]Coney Island Sites-Sandy Work C'!$B:$B,'[1]Coney Island Sites-Sandy Work C'!$M:$M,0)</f>
        <v>0</v>
      </c>
      <c r="R862" s="31">
        <f>_xlfn.XLOOKUP(A862,'[1]Coney Island Sites-Sandy Work C'!$B:$B,'[1]Coney Island Sites-Sandy Work C'!$D:$D,0)</f>
        <v>0</v>
      </c>
      <c r="S862" s="31">
        <f t="shared" si="127"/>
        <v>0</v>
      </c>
      <c r="U862" t="b">
        <f t="shared" si="132"/>
        <v>0</v>
      </c>
      <c r="V862" t="b">
        <f t="shared" si="125"/>
        <v>1</v>
      </c>
      <c r="W862" t="b">
        <f t="shared" si="128"/>
        <v>1</v>
      </c>
      <c r="X862" t="b">
        <f t="shared" si="126"/>
        <v>0</v>
      </c>
      <c r="Y862" t="b">
        <f t="shared" si="133"/>
        <v>0</v>
      </c>
      <c r="AA862" t="b">
        <f t="shared" si="134"/>
        <v>0</v>
      </c>
      <c r="AF862" s="2">
        <v>0</v>
      </c>
      <c r="AG862" s="2">
        <v>0</v>
      </c>
      <c r="AH862" s="2">
        <v>0</v>
      </c>
      <c r="AI862" s="2">
        <v>195314.32</v>
      </c>
      <c r="AJ862" s="2">
        <v>0</v>
      </c>
      <c r="AK862" s="2">
        <v>0</v>
      </c>
    </row>
    <row r="863" spans="1:37" hidden="1" x14ac:dyDescent="0.35">
      <c r="A863" s="21">
        <v>0</v>
      </c>
      <c r="B863" s="18" t="s">
        <v>791</v>
      </c>
      <c r="C863" s="18" t="s">
        <v>657</v>
      </c>
      <c r="D863" s="5" t="s">
        <v>658</v>
      </c>
      <c r="E863" s="6">
        <v>89</v>
      </c>
      <c r="F863" s="5" t="s">
        <v>24</v>
      </c>
      <c r="G863" s="6">
        <v>0</v>
      </c>
      <c r="H863" s="6">
        <v>1</v>
      </c>
      <c r="I863" s="7">
        <v>126016</v>
      </c>
      <c r="J863">
        <f t="shared" si="135"/>
        <v>7.7014029964448963E-2</v>
      </c>
      <c r="K863" s="7">
        <v>9705</v>
      </c>
      <c r="L863" s="7">
        <v>43507.31</v>
      </c>
      <c r="M863" s="6">
        <v>0</v>
      </c>
      <c r="N863" s="6">
        <v>0</v>
      </c>
      <c r="O863">
        <f t="shared" si="136"/>
        <v>0</v>
      </c>
      <c r="P863" s="14">
        <f t="shared" si="137"/>
        <v>6.8542486668359581</v>
      </c>
      <c r="Q863" s="27">
        <f>_xlfn.XLOOKUP(A863,'[1]Coney Island Sites-Sandy Work C'!$B:$B,'[1]Coney Island Sites-Sandy Work C'!$M:$M,0)</f>
        <v>0</v>
      </c>
      <c r="R863" s="32">
        <f>_xlfn.XLOOKUP(A863,'[1]Coney Island Sites-Sandy Work C'!$B:$B,'[1]Coney Island Sites-Sandy Work C'!$D:$D,0)</f>
        <v>0</v>
      </c>
      <c r="S863" s="32">
        <f t="shared" si="127"/>
        <v>0</v>
      </c>
      <c r="U863" t="b">
        <f t="shared" si="132"/>
        <v>0</v>
      </c>
      <c r="V863" t="b">
        <f t="shared" si="125"/>
        <v>1</v>
      </c>
      <c r="W863" t="b">
        <f t="shared" si="128"/>
        <v>1</v>
      </c>
      <c r="X863" t="b">
        <f t="shared" si="126"/>
        <v>0</v>
      </c>
      <c r="Y863" t="b">
        <f t="shared" si="133"/>
        <v>0</v>
      </c>
      <c r="AA863" t="b">
        <f t="shared" si="134"/>
        <v>0</v>
      </c>
      <c r="AF863" s="7">
        <v>0</v>
      </c>
      <c r="AG863" s="7">
        <v>0</v>
      </c>
      <c r="AH863" s="7">
        <v>0</v>
      </c>
      <c r="AI863" s="7">
        <v>126016</v>
      </c>
      <c r="AJ863" s="7">
        <v>0</v>
      </c>
      <c r="AK863" s="7">
        <v>0</v>
      </c>
    </row>
    <row r="864" spans="1:37" hidden="1" x14ac:dyDescent="0.35">
      <c r="A864" s="20">
        <v>0</v>
      </c>
      <c r="B864" s="17">
        <v>0</v>
      </c>
      <c r="C864" s="17" t="s">
        <v>659</v>
      </c>
      <c r="D864" s="4" t="s">
        <v>660</v>
      </c>
      <c r="E864" s="3">
        <v>6</v>
      </c>
      <c r="F864" s="4" t="s">
        <v>24</v>
      </c>
      <c r="G864" s="3">
        <v>0</v>
      </c>
      <c r="H864" s="3">
        <v>1</v>
      </c>
      <c r="I864" s="2">
        <v>0</v>
      </c>
      <c r="K864" s="2">
        <v>0</v>
      </c>
      <c r="L864" s="2">
        <v>0</v>
      </c>
      <c r="M864" s="3">
        <v>0</v>
      </c>
      <c r="N864" s="3">
        <v>0</v>
      </c>
      <c r="Q864" s="24">
        <f>_xlfn.XLOOKUP(A864,'[1]Coney Island Sites-Sandy Work C'!$B:$B,'[1]Coney Island Sites-Sandy Work C'!$M:$M,0)</f>
        <v>0</v>
      </c>
      <c r="R864" s="31">
        <f>_xlfn.XLOOKUP(A864,'[1]Coney Island Sites-Sandy Work C'!$B:$B,'[1]Coney Island Sites-Sandy Work C'!$D:$D,0)</f>
        <v>0</v>
      </c>
      <c r="S864" s="31">
        <f t="shared" si="127"/>
        <v>0</v>
      </c>
      <c r="U864" t="b">
        <f t="shared" si="132"/>
        <v>0</v>
      </c>
      <c r="V864" t="e">
        <f t="shared" si="125"/>
        <v>#DIV/0!</v>
      </c>
      <c r="W864" t="e">
        <f t="shared" si="128"/>
        <v>#DIV/0!</v>
      </c>
      <c r="X864" t="e">
        <f t="shared" si="126"/>
        <v>#DIV/0!</v>
      </c>
      <c r="Y864" t="b">
        <f t="shared" si="133"/>
        <v>0</v>
      </c>
      <c r="AA864" t="b">
        <f t="shared" si="134"/>
        <v>0</v>
      </c>
      <c r="AF864" s="2">
        <v>0</v>
      </c>
      <c r="AG864" s="2">
        <v>0</v>
      </c>
      <c r="AH864" s="2">
        <v>0</v>
      </c>
      <c r="AI864" s="2">
        <v>0</v>
      </c>
      <c r="AJ864" s="2">
        <v>0</v>
      </c>
      <c r="AK864" s="2">
        <v>0</v>
      </c>
    </row>
    <row r="865" spans="1:37" hidden="1" x14ac:dyDescent="0.35">
      <c r="A865" s="21">
        <v>0</v>
      </c>
      <c r="B865" s="18" t="s">
        <v>791</v>
      </c>
      <c r="C865" s="18" t="s">
        <v>661</v>
      </c>
      <c r="D865" s="5" t="s">
        <v>662</v>
      </c>
      <c r="E865" s="6">
        <v>1</v>
      </c>
      <c r="F865" s="5" t="s">
        <v>24</v>
      </c>
      <c r="G865" s="6">
        <v>0</v>
      </c>
      <c r="H865" s="6">
        <v>1</v>
      </c>
      <c r="I865" s="7">
        <v>3500</v>
      </c>
      <c r="K865" s="7">
        <v>0</v>
      </c>
      <c r="L865" s="7">
        <v>0</v>
      </c>
      <c r="M865" s="6">
        <v>0</v>
      </c>
      <c r="N865" s="6">
        <v>0</v>
      </c>
      <c r="Q865" s="27">
        <f>_xlfn.XLOOKUP(A865,'[1]Coney Island Sites-Sandy Work C'!$B:$B,'[1]Coney Island Sites-Sandy Work C'!$M:$M,0)</f>
        <v>0</v>
      </c>
      <c r="R865" s="32">
        <f>_xlfn.XLOOKUP(A865,'[1]Coney Island Sites-Sandy Work C'!$B:$B,'[1]Coney Island Sites-Sandy Work C'!$D:$D,0)</f>
        <v>0</v>
      </c>
      <c r="S865" s="32">
        <f t="shared" si="127"/>
        <v>0</v>
      </c>
      <c r="U865" t="b">
        <f t="shared" si="132"/>
        <v>0</v>
      </c>
      <c r="V865" t="b">
        <f t="shared" si="125"/>
        <v>0</v>
      </c>
      <c r="W865" t="b">
        <f t="shared" si="128"/>
        <v>0</v>
      </c>
      <c r="X865" t="b">
        <f t="shared" si="126"/>
        <v>0</v>
      </c>
      <c r="Y865" t="b">
        <f t="shared" si="133"/>
        <v>0</v>
      </c>
      <c r="AA865" t="b">
        <f t="shared" si="134"/>
        <v>0</v>
      </c>
      <c r="AF865" s="7">
        <v>0</v>
      </c>
      <c r="AG865" s="7">
        <v>0</v>
      </c>
      <c r="AH865" s="7">
        <v>0</v>
      </c>
      <c r="AI865" s="7">
        <v>3500</v>
      </c>
      <c r="AJ865" s="7">
        <v>0</v>
      </c>
      <c r="AK865" s="7">
        <v>0</v>
      </c>
    </row>
    <row r="866" spans="1:37" hidden="1" x14ac:dyDescent="0.35">
      <c r="A866" s="20">
        <v>0</v>
      </c>
      <c r="B866" s="17" t="s">
        <v>791</v>
      </c>
      <c r="C866" s="17" t="s">
        <v>663</v>
      </c>
      <c r="D866" s="4" t="s">
        <v>664</v>
      </c>
      <c r="E866" s="3">
        <v>0</v>
      </c>
      <c r="F866" s="42" t="s">
        <v>60</v>
      </c>
      <c r="G866" s="3">
        <v>0</v>
      </c>
      <c r="H866" s="3">
        <v>1</v>
      </c>
      <c r="I866" s="2">
        <v>100000</v>
      </c>
      <c r="K866" s="2">
        <v>0</v>
      </c>
      <c r="L866" s="2">
        <v>0</v>
      </c>
      <c r="M866" s="3">
        <v>0</v>
      </c>
      <c r="N866" s="3">
        <v>0</v>
      </c>
      <c r="Q866" s="24">
        <f>_xlfn.XLOOKUP(A866,'[1]Coney Island Sites-Sandy Work C'!$B:$B,'[1]Coney Island Sites-Sandy Work C'!$M:$M,0)</f>
        <v>0</v>
      </c>
      <c r="R866" s="31">
        <f>_xlfn.XLOOKUP(A866,'[1]Coney Island Sites-Sandy Work C'!$B:$B,'[1]Coney Island Sites-Sandy Work C'!$D:$D,0)</f>
        <v>0</v>
      </c>
      <c r="S866" s="31">
        <f t="shared" si="127"/>
        <v>0</v>
      </c>
      <c r="U866" t="b">
        <f t="shared" si="132"/>
        <v>0</v>
      </c>
      <c r="V866" t="e">
        <f t="shared" si="125"/>
        <v>#DIV/0!</v>
      </c>
      <c r="W866" t="e">
        <f t="shared" si="128"/>
        <v>#DIV/0!</v>
      </c>
      <c r="X866" t="b">
        <f t="shared" si="126"/>
        <v>0</v>
      </c>
      <c r="Y866" t="b">
        <f t="shared" si="133"/>
        <v>0</v>
      </c>
      <c r="AA866" t="b">
        <f t="shared" si="134"/>
        <v>0</v>
      </c>
      <c r="AF866" s="2">
        <v>0</v>
      </c>
      <c r="AG866" s="2">
        <v>0</v>
      </c>
      <c r="AH866" s="2">
        <v>100000</v>
      </c>
      <c r="AI866" s="2">
        <v>0</v>
      </c>
      <c r="AJ866" s="2">
        <v>0</v>
      </c>
      <c r="AK866" s="2">
        <v>0</v>
      </c>
    </row>
    <row r="867" spans="1:37" hidden="1" x14ac:dyDescent="0.35">
      <c r="A867" s="21">
        <v>0</v>
      </c>
      <c r="B867" s="18" t="s">
        <v>791</v>
      </c>
      <c r="C867" s="18" t="s">
        <v>665</v>
      </c>
      <c r="D867" s="5" t="s">
        <v>666</v>
      </c>
      <c r="E867" s="6">
        <v>8000</v>
      </c>
      <c r="F867" s="5" t="s">
        <v>86</v>
      </c>
      <c r="G867" s="6">
        <v>214.98</v>
      </c>
      <c r="H867" s="6">
        <v>37.212763978044471</v>
      </c>
      <c r="I867" s="7">
        <v>25000</v>
      </c>
      <c r="J867" s="40">
        <f t="shared" ref="J867:J868" si="138">K867/N867</f>
        <v>114.01456043956044</v>
      </c>
      <c r="K867" s="7">
        <v>20750.650000000001</v>
      </c>
      <c r="L867" s="7">
        <v>20750.650000000001</v>
      </c>
      <c r="M867" s="6">
        <v>7300.5</v>
      </c>
      <c r="N867" s="6">
        <v>182</v>
      </c>
      <c r="Q867" s="27">
        <f>_xlfn.XLOOKUP(A867,'[1]Coney Island Sites-Sandy Work C'!$B:$B,'[1]Coney Island Sites-Sandy Work C'!$M:$M,0)</f>
        <v>0</v>
      </c>
      <c r="R867" s="32">
        <f>_xlfn.XLOOKUP(A867,'[1]Coney Island Sites-Sandy Work C'!$B:$B,'[1]Coney Island Sites-Sandy Work C'!$D:$D,0)</f>
        <v>0</v>
      </c>
      <c r="S867" s="32">
        <f t="shared" si="127"/>
        <v>0</v>
      </c>
      <c r="U867" t="b">
        <f t="shared" si="132"/>
        <v>0</v>
      </c>
      <c r="V867" t="b">
        <f t="shared" si="125"/>
        <v>0</v>
      </c>
      <c r="W867" t="b">
        <f t="shared" si="128"/>
        <v>0</v>
      </c>
      <c r="X867" t="b">
        <f t="shared" si="126"/>
        <v>1</v>
      </c>
      <c r="Y867" t="b">
        <f t="shared" si="133"/>
        <v>0</v>
      </c>
      <c r="AA867" t="b">
        <f t="shared" si="134"/>
        <v>0</v>
      </c>
      <c r="AF867" s="7">
        <v>25000</v>
      </c>
      <c r="AG867" s="7">
        <v>0</v>
      </c>
      <c r="AH867" s="7">
        <v>0</v>
      </c>
      <c r="AI867" s="7">
        <v>0</v>
      </c>
      <c r="AJ867" s="7">
        <v>0</v>
      </c>
      <c r="AK867" s="7">
        <v>0</v>
      </c>
    </row>
    <row r="868" spans="1:37" hidden="1" x14ac:dyDescent="0.35">
      <c r="A868" s="20">
        <v>0</v>
      </c>
      <c r="B868" s="17" t="s">
        <v>791</v>
      </c>
      <c r="C868" s="17" t="s">
        <v>667</v>
      </c>
      <c r="D868" s="4" t="s">
        <v>668</v>
      </c>
      <c r="E868" s="3">
        <v>8000</v>
      </c>
      <c r="F868" s="4" t="s">
        <v>86</v>
      </c>
      <c r="G868" s="3">
        <v>607.44000000000005</v>
      </c>
      <c r="H868" s="3">
        <v>13.17002502304754</v>
      </c>
      <c r="I868" s="2">
        <v>75000</v>
      </c>
      <c r="J868" s="40">
        <f t="shared" si="138"/>
        <v>123.12510757717492</v>
      </c>
      <c r="K868" s="2">
        <v>65810.37</v>
      </c>
      <c r="L868" s="2">
        <v>65810.37</v>
      </c>
      <c r="M868" s="3">
        <v>5014</v>
      </c>
      <c r="N868" s="3">
        <v>534.5</v>
      </c>
      <c r="Q868" s="24">
        <f>_xlfn.XLOOKUP(A868,'[1]Coney Island Sites-Sandy Work C'!$B:$B,'[1]Coney Island Sites-Sandy Work C'!$M:$M,0)</f>
        <v>0</v>
      </c>
      <c r="R868" s="31">
        <f>_xlfn.XLOOKUP(A868,'[1]Coney Island Sites-Sandy Work C'!$B:$B,'[1]Coney Island Sites-Sandy Work C'!$D:$D,0)</f>
        <v>0</v>
      </c>
      <c r="S868" s="31">
        <f t="shared" si="127"/>
        <v>0</v>
      </c>
      <c r="U868" t="b">
        <f t="shared" si="132"/>
        <v>0</v>
      </c>
      <c r="V868" t="b">
        <f t="shared" si="125"/>
        <v>1</v>
      </c>
      <c r="W868" t="b">
        <f t="shared" si="128"/>
        <v>1</v>
      </c>
      <c r="X868" t="b">
        <f t="shared" si="126"/>
        <v>1</v>
      </c>
      <c r="Y868" t="b">
        <f t="shared" si="133"/>
        <v>0</v>
      </c>
      <c r="AA868" t="b">
        <f t="shared" si="134"/>
        <v>0</v>
      </c>
      <c r="AF868" s="2">
        <v>75000</v>
      </c>
      <c r="AG868" s="2">
        <v>0</v>
      </c>
      <c r="AH868" s="2">
        <v>0</v>
      </c>
      <c r="AI868" s="2">
        <v>0</v>
      </c>
      <c r="AJ868" s="2">
        <v>0</v>
      </c>
      <c r="AK868" s="2">
        <v>0</v>
      </c>
    </row>
    <row r="869" spans="1:37" hidden="1" x14ac:dyDescent="0.35">
      <c r="A869" s="21">
        <v>0</v>
      </c>
      <c r="B869" s="18" t="s">
        <v>787</v>
      </c>
      <c r="C869" s="18" t="s">
        <v>669</v>
      </c>
      <c r="D869" s="5" t="s">
        <v>670</v>
      </c>
      <c r="E869" s="6">
        <v>1</v>
      </c>
      <c r="F869" s="5" t="s">
        <v>75</v>
      </c>
      <c r="G869" s="6">
        <v>0</v>
      </c>
      <c r="H869" s="6">
        <v>1</v>
      </c>
      <c r="I869" s="7">
        <v>32664</v>
      </c>
      <c r="K869" s="7">
        <v>10566.44</v>
      </c>
      <c r="L869" s="7">
        <v>11214.07</v>
      </c>
      <c r="M869" s="6">
        <v>0.28999999999999998</v>
      </c>
      <c r="N869" s="6">
        <v>0</v>
      </c>
      <c r="Q869" s="27">
        <f>_xlfn.XLOOKUP(A869,'[1]Coney Island Sites-Sandy Work C'!$B:$B,'[1]Coney Island Sites-Sandy Work C'!$M:$M,0)</f>
        <v>0</v>
      </c>
      <c r="R869" s="32">
        <f>_xlfn.XLOOKUP(A869,'[1]Coney Island Sites-Sandy Work C'!$B:$B,'[1]Coney Island Sites-Sandy Work C'!$D:$D,0)</f>
        <v>0</v>
      </c>
      <c r="S869" s="32">
        <f t="shared" si="127"/>
        <v>0</v>
      </c>
      <c r="U869" t="b">
        <f t="shared" si="132"/>
        <v>0</v>
      </c>
      <c r="V869" t="b">
        <f t="shared" si="125"/>
        <v>1</v>
      </c>
      <c r="W869" t="b">
        <f t="shared" si="128"/>
        <v>0</v>
      </c>
      <c r="X869" t="b">
        <f t="shared" si="126"/>
        <v>0</v>
      </c>
      <c r="Y869" t="b">
        <f t="shared" si="133"/>
        <v>0</v>
      </c>
      <c r="AA869" t="b">
        <f t="shared" si="134"/>
        <v>0</v>
      </c>
      <c r="AF869" s="7">
        <v>0</v>
      </c>
      <c r="AG869" s="7">
        <v>0</v>
      </c>
      <c r="AH869" s="7">
        <v>32664</v>
      </c>
      <c r="AI869" s="7">
        <v>0</v>
      </c>
      <c r="AJ869" s="7">
        <v>0</v>
      </c>
      <c r="AK869" s="7">
        <v>0</v>
      </c>
    </row>
    <row r="870" spans="1:37" hidden="1" x14ac:dyDescent="0.35">
      <c r="A870" s="20">
        <v>0</v>
      </c>
      <c r="B870" s="17" t="s">
        <v>787</v>
      </c>
      <c r="C870" s="17" t="s">
        <v>671</v>
      </c>
      <c r="D870" s="4" t="s">
        <v>672</v>
      </c>
      <c r="E870" s="3">
        <v>14</v>
      </c>
      <c r="F870" s="4" t="s">
        <v>27</v>
      </c>
      <c r="G870" s="3">
        <v>14</v>
      </c>
      <c r="H870" s="3">
        <v>1</v>
      </c>
      <c r="I870" s="2">
        <v>1607.9</v>
      </c>
      <c r="J870" s="40">
        <f>K870/N870</f>
        <v>114.85000000000001</v>
      </c>
      <c r="K870" s="2">
        <v>1607.9</v>
      </c>
      <c r="L870" s="2">
        <v>1607.9</v>
      </c>
      <c r="M870" s="3">
        <v>14</v>
      </c>
      <c r="N870" s="3">
        <v>14</v>
      </c>
      <c r="Q870" s="24">
        <f>_xlfn.XLOOKUP(A870,'[1]Coney Island Sites-Sandy Work C'!$B:$B,'[1]Coney Island Sites-Sandy Work C'!$M:$M,0)</f>
        <v>0</v>
      </c>
      <c r="R870" s="31">
        <f>_xlfn.XLOOKUP(A870,'[1]Coney Island Sites-Sandy Work C'!$B:$B,'[1]Coney Island Sites-Sandy Work C'!$D:$D,0)</f>
        <v>0</v>
      </c>
      <c r="S870" s="31">
        <f t="shared" si="127"/>
        <v>0</v>
      </c>
      <c r="U870" t="b">
        <f t="shared" si="132"/>
        <v>0</v>
      </c>
      <c r="V870" t="b">
        <f t="shared" si="125"/>
        <v>0</v>
      </c>
      <c r="W870" t="b">
        <f t="shared" si="128"/>
        <v>0</v>
      </c>
      <c r="X870" t="b">
        <f t="shared" si="126"/>
        <v>1</v>
      </c>
      <c r="Y870" t="b">
        <f t="shared" si="133"/>
        <v>0</v>
      </c>
      <c r="AA870" t="b">
        <f t="shared" si="134"/>
        <v>0</v>
      </c>
      <c r="AF870" s="2">
        <v>1607.9</v>
      </c>
      <c r="AG870" s="2">
        <v>0</v>
      </c>
      <c r="AH870" s="2">
        <v>0</v>
      </c>
      <c r="AI870" s="2">
        <v>0</v>
      </c>
      <c r="AJ870" s="2">
        <v>0</v>
      </c>
      <c r="AK870" s="2">
        <v>0</v>
      </c>
    </row>
    <row r="871" spans="1:37" hidden="1" x14ac:dyDescent="0.35">
      <c r="A871" s="21">
        <v>0</v>
      </c>
      <c r="B871" s="18" t="s">
        <v>787</v>
      </c>
      <c r="C871" s="18" t="s">
        <v>673</v>
      </c>
      <c r="D871" s="5" t="s">
        <v>674</v>
      </c>
      <c r="E871" s="6">
        <v>1</v>
      </c>
      <c r="F871" s="5" t="s">
        <v>86</v>
      </c>
      <c r="G871" s="6">
        <v>0</v>
      </c>
      <c r="H871" s="6">
        <v>1</v>
      </c>
      <c r="I871" s="7">
        <v>25</v>
      </c>
      <c r="K871" s="7">
        <v>0</v>
      </c>
      <c r="L871" s="7">
        <v>0</v>
      </c>
      <c r="M871" s="6">
        <v>0</v>
      </c>
      <c r="N871" s="6">
        <v>0</v>
      </c>
      <c r="Q871" s="27">
        <f>_xlfn.XLOOKUP(A871,'[1]Coney Island Sites-Sandy Work C'!$B:$B,'[1]Coney Island Sites-Sandy Work C'!$M:$M,0)</f>
        <v>0</v>
      </c>
      <c r="R871" s="32">
        <f>_xlfn.XLOOKUP(A871,'[1]Coney Island Sites-Sandy Work C'!$B:$B,'[1]Coney Island Sites-Sandy Work C'!$D:$D,0)</f>
        <v>0</v>
      </c>
      <c r="S871" s="32">
        <f t="shared" si="127"/>
        <v>0</v>
      </c>
      <c r="U871" t="b">
        <f t="shared" si="132"/>
        <v>0</v>
      </c>
      <c r="V871" t="b">
        <f t="shared" si="125"/>
        <v>0</v>
      </c>
      <c r="W871" t="b">
        <f t="shared" si="128"/>
        <v>0</v>
      </c>
      <c r="X871" t="b">
        <f t="shared" si="126"/>
        <v>0</v>
      </c>
      <c r="Y871" t="b">
        <f t="shared" si="133"/>
        <v>0</v>
      </c>
      <c r="AA871" t="b">
        <f t="shared" si="134"/>
        <v>0</v>
      </c>
      <c r="AF871" s="7">
        <v>0</v>
      </c>
      <c r="AG871" s="7">
        <v>25</v>
      </c>
      <c r="AH871" s="7">
        <v>0</v>
      </c>
      <c r="AI871" s="7">
        <v>0</v>
      </c>
      <c r="AJ871" s="7">
        <v>0</v>
      </c>
      <c r="AK871" s="7">
        <v>0</v>
      </c>
    </row>
    <row r="872" spans="1:37" hidden="1" x14ac:dyDescent="0.35">
      <c r="A872" s="20">
        <v>0</v>
      </c>
      <c r="B872" s="17" t="s">
        <v>787</v>
      </c>
      <c r="C872" s="17" t="s">
        <v>675</v>
      </c>
      <c r="D872" s="4" t="s">
        <v>676</v>
      </c>
      <c r="E872" s="3">
        <v>1</v>
      </c>
      <c r="F872" s="4" t="s">
        <v>86</v>
      </c>
      <c r="G872" s="3">
        <v>0</v>
      </c>
      <c r="H872" s="3">
        <v>1</v>
      </c>
      <c r="I872" s="2">
        <v>74</v>
      </c>
      <c r="K872" s="2">
        <v>0</v>
      </c>
      <c r="L872" s="2">
        <v>0</v>
      </c>
      <c r="M872" s="3">
        <v>0</v>
      </c>
      <c r="N872" s="3">
        <v>0</v>
      </c>
      <c r="Q872" s="24">
        <f>_xlfn.XLOOKUP(A872,'[1]Coney Island Sites-Sandy Work C'!$B:$B,'[1]Coney Island Sites-Sandy Work C'!$M:$M,0)</f>
        <v>0</v>
      </c>
      <c r="R872" s="31">
        <f>_xlfn.XLOOKUP(A872,'[1]Coney Island Sites-Sandy Work C'!$B:$B,'[1]Coney Island Sites-Sandy Work C'!$D:$D,0)</f>
        <v>0</v>
      </c>
      <c r="S872" s="31">
        <f t="shared" si="127"/>
        <v>0</v>
      </c>
      <c r="U872" t="b">
        <f t="shared" si="132"/>
        <v>0</v>
      </c>
      <c r="V872" t="b">
        <f t="shared" si="125"/>
        <v>0</v>
      </c>
      <c r="W872" t="b">
        <f t="shared" si="128"/>
        <v>0</v>
      </c>
      <c r="X872" t="b">
        <f t="shared" si="126"/>
        <v>0</v>
      </c>
      <c r="Y872" t="b">
        <f t="shared" si="133"/>
        <v>0</v>
      </c>
      <c r="AA872" t="b">
        <f t="shared" si="134"/>
        <v>0</v>
      </c>
      <c r="AF872" s="2">
        <v>0</v>
      </c>
      <c r="AG872" s="2">
        <v>74</v>
      </c>
      <c r="AH872" s="2">
        <v>0</v>
      </c>
      <c r="AI872" s="2">
        <v>0</v>
      </c>
      <c r="AJ872" s="2">
        <v>0</v>
      </c>
      <c r="AK872" s="2">
        <v>0</v>
      </c>
    </row>
    <row r="873" spans="1:37" hidden="1" x14ac:dyDescent="0.35">
      <c r="A873" s="21">
        <v>0</v>
      </c>
      <c r="B873" s="18" t="s">
        <v>787</v>
      </c>
      <c r="C873" s="18" t="s">
        <v>677</v>
      </c>
      <c r="D873" s="5" t="s">
        <v>678</v>
      </c>
      <c r="E873" s="6">
        <v>1</v>
      </c>
      <c r="F873" s="5" t="s">
        <v>86</v>
      </c>
      <c r="G873" s="6">
        <v>0</v>
      </c>
      <c r="H873" s="6">
        <v>1</v>
      </c>
      <c r="I873" s="7">
        <v>42</v>
      </c>
      <c r="K873" s="7">
        <v>0</v>
      </c>
      <c r="L873" s="7">
        <v>0</v>
      </c>
      <c r="M873" s="6">
        <v>0</v>
      </c>
      <c r="N873" s="6">
        <v>0</v>
      </c>
      <c r="Q873" s="27">
        <f>_xlfn.XLOOKUP(A873,'[1]Coney Island Sites-Sandy Work C'!$B:$B,'[1]Coney Island Sites-Sandy Work C'!$M:$M,0)</f>
        <v>0</v>
      </c>
      <c r="R873" s="32">
        <f>_xlfn.XLOOKUP(A873,'[1]Coney Island Sites-Sandy Work C'!$B:$B,'[1]Coney Island Sites-Sandy Work C'!$D:$D,0)</f>
        <v>0</v>
      </c>
      <c r="S873" s="32">
        <f t="shared" si="127"/>
        <v>0</v>
      </c>
      <c r="U873" t="b">
        <f t="shared" si="132"/>
        <v>0</v>
      </c>
      <c r="V873" t="b">
        <f t="shared" si="125"/>
        <v>0</v>
      </c>
      <c r="W873" t="b">
        <f t="shared" si="128"/>
        <v>0</v>
      </c>
      <c r="X873" t="b">
        <f t="shared" si="126"/>
        <v>0</v>
      </c>
      <c r="Y873" t="b">
        <f t="shared" si="133"/>
        <v>0</v>
      </c>
      <c r="AA873" t="b">
        <f t="shared" si="134"/>
        <v>0</v>
      </c>
      <c r="AF873" s="7">
        <v>0</v>
      </c>
      <c r="AG873" s="7">
        <v>42</v>
      </c>
      <c r="AH873" s="7">
        <v>0</v>
      </c>
      <c r="AI873" s="7">
        <v>0</v>
      </c>
      <c r="AJ873" s="7">
        <v>0</v>
      </c>
      <c r="AK873" s="7">
        <v>0</v>
      </c>
    </row>
    <row r="874" spans="1:37" hidden="1" x14ac:dyDescent="0.35">
      <c r="A874" s="20">
        <v>0</v>
      </c>
      <c r="B874" s="17" t="s">
        <v>787</v>
      </c>
      <c r="C874" s="17" t="s">
        <v>679</v>
      </c>
      <c r="D874" s="4" t="s">
        <v>680</v>
      </c>
      <c r="E874" s="3">
        <v>1</v>
      </c>
      <c r="F874" s="4" t="s">
        <v>86</v>
      </c>
      <c r="G874" s="3">
        <v>0</v>
      </c>
      <c r="H874" s="3">
        <v>1</v>
      </c>
      <c r="I874" s="2">
        <v>42</v>
      </c>
      <c r="K874" s="2">
        <v>0</v>
      </c>
      <c r="L874" s="2">
        <v>0</v>
      </c>
      <c r="M874" s="3">
        <v>0</v>
      </c>
      <c r="N874" s="3">
        <v>0</v>
      </c>
      <c r="Q874" s="24">
        <f>_xlfn.XLOOKUP(A874,'[1]Coney Island Sites-Sandy Work C'!$B:$B,'[1]Coney Island Sites-Sandy Work C'!$M:$M,0)</f>
        <v>0</v>
      </c>
      <c r="R874" s="31">
        <f>_xlfn.XLOOKUP(A874,'[1]Coney Island Sites-Sandy Work C'!$B:$B,'[1]Coney Island Sites-Sandy Work C'!$D:$D,0)</f>
        <v>0</v>
      </c>
      <c r="S874" s="31">
        <f t="shared" si="127"/>
        <v>0</v>
      </c>
      <c r="U874" t="b">
        <f t="shared" si="132"/>
        <v>0</v>
      </c>
      <c r="V874" t="b">
        <f t="shared" si="125"/>
        <v>0</v>
      </c>
      <c r="W874" t="b">
        <f t="shared" si="128"/>
        <v>0</v>
      </c>
      <c r="X874" t="b">
        <f t="shared" si="126"/>
        <v>0</v>
      </c>
      <c r="Y874" t="b">
        <f t="shared" si="133"/>
        <v>0</v>
      </c>
      <c r="AA874" t="b">
        <f t="shared" si="134"/>
        <v>0</v>
      </c>
      <c r="AF874" s="2">
        <v>0</v>
      </c>
      <c r="AG874" s="2">
        <v>42</v>
      </c>
      <c r="AH874" s="2">
        <v>0</v>
      </c>
      <c r="AI874" s="2">
        <v>0</v>
      </c>
      <c r="AJ874" s="2">
        <v>0</v>
      </c>
      <c r="AK874" s="2">
        <v>0</v>
      </c>
    </row>
    <row r="875" spans="1:37" hidden="1" x14ac:dyDescent="0.35">
      <c r="A875" s="21">
        <v>0</v>
      </c>
      <c r="B875" s="18" t="s">
        <v>787</v>
      </c>
      <c r="C875" s="18" t="s">
        <v>681</v>
      </c>
      <c r="D875" s="5" t="s">
        <v>682</v>
      </c>
      <c r="E875" s="6">
        <v>1</v>
      </c>
      <c r="F875" s="5" t="s">
        <v>83</v>
      </c>
      <c r="G875" s="6">
        <v>0</v>
      </c>
      <c r="H875" s="6">
        <v>1</v>
      </c>
      <c r="I875" s="7">
        <v>25</v>
      </c>
      <c r="K875" s="7">
        <v>0</v>
      </c>
      <c r="L875" s="7">
        <v>0</v>
      </c>
      <c r="M875" s="6">
        <v>0</v>
      </c>
      <c r="N875" s="6">
        <v>0</v>
      </c>
      <c r="Q875" s="27">
        <f>_xlfn.XLOOKUP(A875,'[1]Coney Island Sites-Sandy Work C'!$B:$B,'[1]Coney Island Sites-Sandy Work C'!$M:$M,0)</f>
        <v>0</v>
      </c>
      <c r="R875" s="32">
        <f>_xlfn.XLOOKUP(A875,'[1]Coney Island Sites-Sandy Work C'!$B:$B,'[1]Coney Island Sites-Sandy Work C'!$D:$D,0)</f>
        <v>0</v>
      </c>
      <c r="S875" s="32">
        <f t="shared" si="127"/>
        <v>0</v>
      </c>
      <c r="U875" t="b">
        <f t="shared" si="132"/>
        <v>0</v>
      </c>
      <c r="V875" t="b">
        <f t="shared" si="125"/>
        <v>0</v>
      </c>
      <c r="W875" t="b">
        <f t="shared" si="128"/>
        <v>0</v>
      </c>
      <c r="X875" t="b">
        <f t="shared" si="126"/>
        <v>0</v>
      </c>
      <c r="Y875" t="b">
        <f t="shared" si="133"/>
        <v>0</v>
      </c>
      <c r="AA875" t="b">
        <f t="shared" si="134"/>
        <v>0</v>
      </c>
      <c r="AF875" s="7">
        <v>0</v>
      </c>
      <c r="AG875" s="7">
        <v>25</v>
      </c>
      <c r="AH875" s="7">
        <v>0</v>
      </c>
      <c r="AI875" s="7">
        <v>0</v>
      </c>
      <c r="AJ875" s="7">
        <v>0</v>
      </c>
      <c r="AK875" s="7">
        <v>0</v>
      </c>
    </row>
    <row r="876" spans="1:37" hidden="1" x14ac:dyDescent="0.35">
      <c r="A876" s="20">
        <v>0</v>
      </c>
      <c r="B876" s="17" t="s">
        <v>787</v>
      </c>
      <c r="C876" s="17" t="s">
        <v>683</v>
      </c>
      <c r="D876" s="4" t="s">
        <v>684</v>
      </c>
      <c r="E876" s="3">
        <v>1</v>
      </c>
      <c r="F876" s="4" t="s">
        <v>83</v>
      </c>
      <c r="G876" s="3">
        <v>0</v>
      </c>
      <c r="H876" s="3">
        <v>1</v>
      </c>
      <c r="I876" s="2">
        <v>30</v>
      </c>
      <c r="K876" s="2">
        <v>0</v>
      </c>
      <c r="L876" s="2">
        <v>0</v>
      </c>
      <c r="M876" s="3">
        <v>0</v>
      </c>
      <c r="N876" s="3">
        <v>0</v>
      </c>
      <c r="Q876" s="24">
        <f>_xlfn.XLOOKUP(A876,'[1]Coney Island Sites-Sandy Work C'!$B:$B,'[1]Coney Island Sites-Sandy Work C'!$M:$M,0)</f>
        <v>0</v>
      </c>
      <c r="R876" s="31">
        <f>_xlfn.XLOOKUP(A876,'[1]Coney Island Sites-Sandy Work C'!$B:$B,'[1]Coney Island Sites-Sandy Work C'!$D:$D,0)</f>
        <v>0</v>
      </c>
      <c r="S876" s="31">
        <f t="shared" si="127"/>
        <v>0</v>
      </c>
      <c r="U876" t="b">
        <f t="shared" si="132"/>
        <v>0</v>
      </c>
      <c r="V876" t="b">
        <f t="shared" si="125"/>
        <v>0</v>
      </c>
      <c r="W876" t="b">
        <f t="shared" si="128"/>
        <v>0</v>
      </c>
      <c r="X876" t="b">
        <f t="shared" si="126"/>
        <v>0</v>
      </c>
      <c r="Y876" t="b">
        <f t="shared" si="133"/>
        <v>0</v>
      </c>
      <c r="AA876" t="b">
        <f t="shared" si="134"/>
        <v>0</v>
      </c>
      <c r="AF876" s="2">
        <v>0</v>
      </c>
      <c r="AG876" s="2">
        <v>30</v>
      </c>
      <c r="AH876" s="2">
        <v>0</v>
      </c>
      <c r="AI876" s="2">
        <v>0</v>
      </c>
      <c r="AJ876" s="2">
        <v>0</v>
      </c>
      <c r="AK876" s="2">
        <v>0</v>
      </c>
    </row>
    <row r="877" spans="1:37" hidden="1" x14ac:dyDescent="0.35">
      <c r="A877" s="21">
        <v>0</v>
      </c>
      <c r="B877" s="18" t="s">
        <v>787</v>
      </c>
      <c r="C877" s="18" t="s">
        <v>685</v>
      </c>
      <c r="D877" s="5" t="s">
        <v>686</v>
      </c>
      <c r="E877" s="6">
        <v>1</v>
      </c>
      <c r="F877" s="5" t="s">
        <v>136</v>
      </c>
      <c r="G877" s="6">
        <v>0</v>
      </c>
      <c r="H877" s="6">
        <v>1</v>
      </c>
      <c r="I877" s="7">
        <v>400</v>
      </c>
      <c r="K877" s="7">
        <v>0</v>
      </c>
      <c r="L877" s="7">
        <v>0</v>
      </c>
      <c r="M877" s="6">
        <v>0</v>
      </c>
      <c r="N877" s="6">
        <v>0</v>
      </c>
      <c r="Q877" s="27">
        <f>_xlfn.XLOOKUP(A877,'[1]Coney Island Sites-Sandy Work C'!$B:$B,'[1]Coney Island Sites-Sandy Work C'!$M:$M,0)</f>
        <v>0</v>
      </c>
      <c r="R877" s="32">
        <f>_xlfn.XLOOKUP(A877,'[1]Coney Island Sites-Sandy Work C'!$B:$B,'[1]Coney Island Sites-Sandy Work C'!$D:$D,0)</f>
        <v>0</v>
      </c>
      <c r="S877" s="32">
        <f t="shared" si="127"/>
        <v>0</v>
      </c>
      <c r="U877" t="b">
        <f t="shared" si="132"/>
        <v>0</v>
      </c>
      <c r="V877" t="b">
        <f t="shared" si="125"/>
        <v>0</v>
      </c>
      <c r="W877" t="b">
        <f t="shared" si="128"/>
        <v>0</v>
      </c>
      <c r="X877" t="b">
        <f t="shared" si="126"/>
        <v>0</v>
      </c>
      <c r="Y877" t="b">
        <f t="shared" si="133"/>
        <v>0</v>
      </c>
      <c r="AA877" t="b">
        <f t="shared" si="134"/>
        <v>0</v>
      </c>
      <c r="AF877" s="7">
        <v>0</v>
      </c>
      <c r="AG877" s="7">
        <v>400</v>
      </c>
      <c r="AH877" s="7">
        <v>0</v>
      </c>
      <c r="AI877" s="7">
        <v>0</v>
      </c>
      <c r="AJ877" s="7">
        <v>0</v>
      </c>
      <c r="AK877" s="7">
        <v>0</v>
      </c>
    </row>
    <row r="878" spans="1:37" hidden="1" x14ac:dyDescent="0.35">
      <c r="A878" s="20">
        <v>0</v>
      </c>
      <c r="B878" s="17" t="s">
        <v>787</v>
      </c>
      <c r="C878" s="17" t="s">
        <v>687</v>
      </c>
      <c r="D878" s="4" t="s">
        <v>688</v>
      </c>
      <c r="E878" s="3">
        <v>1</v>
      </c>
      <c r="F878" s="4" t="s">
        <v>83</v>
      </c>
      <c r="G878" s="3">
        <v>0</v>
      </c>
      <c r="H878" s="3">
        <v>1</v>
      </c>
      <c r="I878" s="2">
        <v>750</v>
      </c>
      <c r="K878" s="2">
        <v>0</v>
      </c>
      <c r="L878" s="2">
        <v>0</v>
      </c>
      <c r="M878" s="3">
        <v>0</v>
      </c>
      <c r="N878" s="3">
        <v>0</v>
      </c>
      <c r="Q878" s="24">
        <f>_xlfn.XLOOKUP(A878,'[1]Coney Island Sites-Sandy Work C'!$B:$B,'[1]Coney Island Sites-Sandy Work C'!$M:$M,0)</f>
        <v>0</v>
      </c>
      <c r="R878" s="31">
        <f>_xlfn.XLOOKUP(A878,'[1]Coney Island Sites-Sandy Work C'!$B:$B,'[1]Coney Island Sites-Sandy Work C'!$D:$D,0)</f>
        <v>0</v>
      </c>
      <c r="S878" s="31">
        <f t="shared" si="127"/>
        <v>0</v>
      </c>
      <c r="U878" t="b">
        <f t="shared" si="132"/>
        <v>0</v>
      </c>
      <c r="V878" t="b">
        <f t="shared" si="125"/>
        <v>0</v>
      </c>
      <c r="W878" t="b">
        <f t="shared" si="128"/>
        <v>0</v>
      </c>
      <c r="X878" t="b">
        <f t="shared" si="126"/>
        <v>0</v>
      </c>
      <c r="Y878" t="b">
        <f t="shared" si="133"/>
        <v>0</v>
      </c>
      <c r="AA878" t="b">
        <f t="shared" si="134"/>
        <v>0</v>
      </c>
      <c r="AF878" s="2">
        <v>0</v>
      </c>
      <c r="AG878" s="2">
        <v>750</v>
      </c>
      <c r="AH878" s="2">
        <v>0</v>
      </c>
      <c r="AI878" s="2">
        <v>0</v>
      </c>
      <c r="AJ878" s="2">
        <v>0</v>
      </c>
      <c r="AK878" s="2">
        <v>0</v>
      </c>
    </row>
    <row r="879" spans="1:37" hidden="1" x14ac:dyDescent="0.35">
      <c r="A879" s="21">
        <v>0</v>
      </c>
      <c r="B879" s="18" t="s">
        <v>787</v>
      </c>
      <c r="C879" s="18" t="s">
        <v>689</v>
      </c>
      <c r="D879" s="5" t="s">
        <v>690</v>
      </c>
      <c r="E879" s="6">
        <v>1</v>
      </c>
      <c r="F879" s="5" t="s">
        <v>83</v>
      </c>
      <c r="G879" s="6">
        <v>0</v>
      </c>
      <c r="H879" s="6">
        <v>1</v>
      </c>
      <c r="I879" s="7">
        <v>85</v>
      </c>
      <c r="K879" s="7">
        <v>0</v>
      </c>
      <c r="L879" s="7">
        <v>0</v>
      </c>
      <c r="M879" s="6">
        <v>0</v>
      </c>
      <c r="N879" s="6">
        <v>0</v>
      </c>
      <c r="Q879" s="27">
        <f>_xlfn.XLOOKUP(A879,'[1]Coney Island Sites-Sandy Work C'!$B:$B,'[1]Coney Island Sites-Sandy Work C'!$M:$M,0)</f>
        <v>0</v>
      </c>
      <c r="R879" s="32">
        <f>_xlfn.XLOOKUP(A879,'[1]Coney Island Sites-Sandy Work C'!$B:$B,'[1]Coney Island Sites-Sandy Work C'!$D:$D,0)</f>
        <v>0</v>
      </c>
      <c r="S879" s="32">
        <f t="shared" si="127"/>
        <v>0</v>
      </c>
      <c r="U879" t="b">
        <f t="shared" si="132"/>
        <v>0</v>
      </c>
      <c r="V879" t="b">
        <f t="shared" si="125"/>
        <v>0</v>
      </c>
      <c r="W879" t="b">
        <f t="shared" si="128"/>
        <v>0</v>
      </c>
      <c r="X879" t="b">
        <f t="shared" si="126"/>
        <v>0</v>
      </c>
      <c r="Y879" t="b">
        <f t="shared" si="133"/>
        <v>0</v>
      </c>
      <c r="AA879" t="b">
        <f t="shared" si="134"/>
        <v>0</v>
      </c>
      <c r="AF879" s="7">
        <v>0</v>
      </c>
      <c r="AG879" s="7">
        <v>85</v>
      </c>
      <c r="AH879" s="7">
        <v>0</v>
      </c>
      <c r="AI879" s="7">
        <v>0</v>
      </c>
      <c r="AJ879" s="7">
        <v>0</v>
      </c>
      <c r="AK879" s="7">
        <v>0</v>
      </c>
    </row>
    <row r="880" spans="1:37" hidden="1" x14ac:dyDescent="0.35">
      <c r="A880" s="20">
        <v>0</v>
      </c>
      <c r="B880" s="17" t="s">
        <v>787</v>
      </c>
      <c r="C880" s="17" t="s">
        <v>691</v>
      </c>
      <c r="D880" s="4" t="s">
        <v>692</v>
      </c>
      <c r="E880" s="3">
        <v>1</v>
      </c>
      <c r="F880" s="4" t="s">
        <v>136</v>
      </c>
      <c r="G880" s="3">
        <v>0</v>
      </c>
      <c r="H880" s="3">
        <v>1</v>
      </c>
      <c r="I880" s="2">
        <v>60</v>
      </c>
      <c r="K880" s="2">
        <v>0</v>
      </c>
      <c r="L880" s="2">
        <v>0</v>
      </c>
      <c r="M880" s="3">
        <v>0</v>
      </c>
      <c r="N880" s="3">
        <v>0</v>
      </c>
      <c r="Q880" s="24">
        <f>_xlfn.XLOOKUP(A880,'[1]Coney Island Sites-Sandy Work C'!$B:$B,'[1]Coney Island Sites-Sandy Work C'!$M:$M,0)</f>
        <v>0</v>
      </c>
      <c r="R880" s="31">
        <f>_xlfn.XLOOKUP(A880,'[1]Coney Island Sites-Sandy Work C'!$B:$B,'[1]Coney Island Sites-Sandy Work C'!$D:$D,0)</f>
        <v>0</v>
      </c>
      <c r="S880" s="31">
        <f t="shared" si="127"/>
        <v>0</v>
      </c>
      <c r="U880" t="b">
        <f t="shared" si="132"/>
        <v>0</v>
      </c>
      <c r="V880" t="b">
        <f t="shared" si="125"/>
        <v>0</v>
      </c>
      <c r="W880" t="b">
        <f t="shared" si="128"/>
        <v>0</v>
      </c>
      <c r="X880" t="b">
        <f t="shared" si="126"/>
        <v>0</v>
      </c>
      <c r="Y880" t="b">
        <f t="shared" si="133"/>
        <v>0</v>
      </c>
      <c r="AA880" t="b">
        <f t="shared" si="134"/>
        <v>0</v>
      </c>
      <c r="AF880" s="2">
        <v>0</v>
      </c>
      <c r="AG880" s="2">
        <v>60</v>
      </c>
      <c r="AH880" s="2">
        <v>0</v>
      </c>
      <c r="AI880" s="2">
        <v>0</v>
      </c>
      <c r="AJ880" s="2">
        <v>0</v>
      </c>
      <c r="AK880" s="2">
        <v>0</v>
      </c>
    </row>
    <row r="881" spans="1:37" hidden="1" x14ac:dyDescent="0.35">
      <c r="A881" s="21">
        <v>0</v>
      </c>
      <c r="B881" s="18" t="s">
        <v>787</v>
      </c>
      <c r="C881" s="18" t="s">
        <v>693</v>
      </c>
      <c r="D881" s="5" t="s">
        <v>694</v>
      </c>
      <c r="E881" s="6">
        <v>1</v>
      </c>
      <c r="F881" s="5" t="s">
        <v>75</v>
      </c>
      <c r="G881" s="6">
        <v>0</v>
      </c>
      <c r="H881" s="6">
        <v>1</v>
      </c>
      <c r="I881" s="7">
        <v>51926.66</v>
      </c>
      <c r="K881" s="7">
        <v>0</v>
      </c>
      <c r="L881" s="7">
        <v>0</v>
      </c>
      <c r="M881" s="6">
        <v>0</v>
      </c>
      <c r="N881" s="6">
        <v>0</v>
      </c>
      <c r="Q881" s="27">
        <f>_xlfn.XLOOKUP(A881,'[1]Coney Island Sites-Sandy Work C'!$B:$B,'[1]Coney Island Sites-Sandy Work C'!$M:$M,0)</f>
        <v>0</v>
      </c>
      <c r="R881" s="32">
        <f>_xlfn.XLOOKUP(A881,'[1]Coney Island Sites-Sandy Work C'!$B:$B,'[1]Coney Island Sites-Sandy Work C'!$D:$D,0)</f>
        <v>0</v>
      </c>
      <c r="S881" s="32">
        <f t="shared" si="127"/>
        <v>0</v>
      </c>
      <c r="U881" t="b">
        <f t="shared" si="132"/>
        <v>0</v>
      </c>
      <c r="V881" t="b">
        <f t="shared" si="125"/>
        <v>0</v>
      </c>
      <c r="W881" t="b">
        <f t="shared" si="128"/>
        <v>0</v>
      </c>
      <c r="X881" t="b">
        <f t="shared" si="126"/>
        <v>0</v>
      </c>
      <c r="Y881" t="b">
        <f t="shared" si="133"/>
        <v>0</v>
      </c>
      <c r="AA881" t="b">
        <f t="shared" si="134"/>
        <v>0</v>
      </c>
      <c r="AF881" s="7">
        <v>0</v>
      </c>
      <c r="AG881" s="7">
        <v>51926.66</v>
      </c>
      <c r="AH881" s="7">
        <v>0</v>
      </c>
      <c r="AI881" s="7">
        <v>0</v>
      </c>
      <c r="AJ881" s="7">
        <v>0</v>
      </c>
      <c r="AK881" s="7">
        <v>0</v>
      </c>
    </row>
    <row r="882" spans="1:37" hidden="1" x14ac:dyDescent="0.35">
      <c r="A882" s="20">
        <v>0</v>
      </c>
      <c r="B882" s="17" t="s">
        <v>787</v>
      </c>
      <c r="C882" s="17" t="s">
        <v>695</v>
      </c>
      <c r="D882" s="4" t="s">
        <v>696</v>
      </c>
      <c r="E882" s="3">
        <v>1</v>
      </c>
      <c r="F882" s="4" t="s">
        <v>75</v>
      </c>
      <c r="G882" s="3">
        <v>0</v>
      </c>
      <c r="H882" s="3">
        <v>1</v>
      </c>
      <c r="I882" s="2">
        <v>141408</v>
      </c>
      <c r="K882" s="2">
        <v>0</v>
      </c>
      <c r="L882" s="2">
        <v>0</v>
      </c>
      <c r="M882" s="3">
        <v>0</v>
      </c>
      <c r="N882" s="3">
        <v>0</v>
      </c>
      <c r="Q882" s="24">
        <f>_xlfn.XLOOKUP(A882,'[1]Coney Island Sites-Sandy Work C'!$B:$B,'[1]Coney Island Sites-Sandy Work C'!$M:$M,0)</f>
        <v>0</v>
      </c>
      <c r="R882" s="31">
        <f>_xlfn.XLOOKUP(A882,'[1]Coney Island Sites-Sandy Work C'!$B:$B,'[1]Coney Island Sites-Sandy Work C'!$D:$D,0)</f>
        <v>0</v>
      </c>
      <c r="S882" s="31">
        <f t="shared" si="127"/>
        <v>0</v>
      </c>
      <c r="U882" t="b">
        <f t="shared" si="132"/>
        <v>0</v>
      </c>
      <c r="V882" t="b">
        <f t="shared" si="125"/>
        <v>0</v>
      </c>
      <c r="W882" t="b">
        <f t="shared" si="128"/>
        <v>0</v>
      </c>
      <c r="X882" t="b">
        <f t="shared" si="126"/>
        <v>0</v>
      </c>
      <c r="Y882" t="b">
        <f t="shared" si="133"/>
        <v>0</v>
      </c>
      <c r="AA882" t="b">
        <f t="shared" si="134"/>
        <v>0</v>
      </c>
      <c r="AF882" s="2">
        <v>0</v>
      </c>
      <c r="AG882" s="2">
        <v>141408</v>
      </c>
      <c r="AH882" s="2">
        <v>0</v>
      </c>
      <c r="AI882" s="2">
        <v>0</v>
      </c>
      <c r="AJ882" s="2">
        <v>0</v>
      </c>
      <c r="AK882" s="2">
        <v>0</v>
      </c>
    </row>
    <row r="883" spans="1:37" hidden="1" x14ac:dyDescent="0.35">
      <c r="A883" s="21">
        <v>0</v>
      </c>
      <c r="B883" s="18" t="s">
        <v>787</v>
      </c>
      <c r="C883" s="18" t="s">
        <v>697</v>
      </c>
      <c r="D883" s="5" t="s">
        <v>698</v>
      </c>
      <c r="E883" s="6">
        <v>37</v>
      </c>
      <c r="F883" s="5" t="s">
        <v>78</v>
      </c>
      <c r="G883" s="6">
        <v>86699.54</v>
      </c>
      <c r="H883" s="6">
        <v>4.2676120311595662E-4</v>
      </c>
      <c r="I883" s="7">
        <v>6505000</v>
      </c>
      <c r="J883" s="41">
        <f>K883/N883</f>
        <v>78.868334624618313</v>
      </c>
      <c r="K883" s="7">
        <v>3590333.45</v>
      </c>
      <c r="L883" s="7">
        <v>3590421.76</v>
      </c>
      <c r="M883" s="35">
        <v>15</v>
      </c>
      <c r="N883" s="6">
        <v>45523.13</v>
      </c>
      <c r="Q883" s="27">
        <f>_xlfn.XLOOKUP(A883,'[1]Coney Island Sites-Sandy Work C'!$B:$B,'[1]Coney Island Sites-Sandy Work C'!$M:$M,0)</f>
        <v>0</v>
      </c>
      <c r="R883" s="32">
        <f>_xlfn.XLOOKUP(A883,'[1]Coney Island Sites-Sandy Work C'!$B:$B,'[1]Coney Island Sites-Sandy Work C'!$D:$D,0)</f>
        <v>0</v>
      </c>
      <c r="S883" s="32">
        <f t="shared" si="127"/>
        <v>0</v>
      </c>
      <c r="U883" t="b">
        <f t="shared" si="132"/>
        <v>0</v>
      </c>
      <c r="V883" t="b">
        <f t="shared" si="125"/>
        <v>1</v>
      </c>
      <c r="W883" t="b">
        <f t="shared" si="128"/>
        <v>1</v>
      </c>
      <c r="X883" t="b">
        <f t="shared" si="126"/>
        <v>0</v>
      </c>
      <c r="Y883" t="b">
        <f t="shared" si="133"/>
        <v>0</v>
      </c>
      <c r="AA883" t="b">
        <f t="shared" si="134"/>
        <v>0</v>
      </c>
      <c r="AF883" s="7">
        <v>6440000</v>
      </c>
      <c r="AG883" s="7">
        <v>0</v>
      </c>
      <c r="AH883" s="7">
        <v>65000</v>
      </c>
      <c r="AI883" s="7">
        <v>0</v>
      </c>
      <c r="AJ883" s="7">
        <v>0</v>
      </c>
      <c r="AK883" s="7">
        <v>0</v>
      </c>
    </row>
    <row r="884" spans="1:37" hidden="1" x14ac:dyDescent="0.35">
      <c r="A884" s="20">
        <v>0</v>
      </c>
      <c r="B884" s="17" t="s">
        <v>787</v>
      </c>
      <c r="C884" s="17" t="s">
        <v>699</v>
      </c>
      <c r="D884" s="4" t="s">
        <v>700</v>
      </c>
      <c r="E884" s="3">
        <v>0</v>
      </c>
      <c r="F884" s="4" t="s">
        <v>60</v>
      </c>
      <c r="G884" s="3">
        <v>0</v>
      </c>
      <c r="H884" s="3">
        <v>1</v>
      </c>
      <c r="I884" s="2">
        <v>0</v>
      </c>
      <c r="K884" s="2">
        <v>0</v>
      </c>
      <c r="L884" s="2">
        <v>0</v>
      </c>
      <c r="M884" s="3">
        <v>0</v>
      </c>
      <c r="N884" s="3">
        <v>0</v>
      </c>
      <c r="Q884" s="24">
        <f>_xlfn.XLOOKUP(A884,'[1]Coney Island Sites-Sandy Work C'!$B:$B,'[1]Coney Island Sites-Sandy Work C'!$M:$M,0)</f>
        <v>0</v>
      </c>
      <c r="R884" s="31">
        <f>_xlfn.XLOOKUP(A884,'[1]Coney Island Sites-Sandy Work C'!$B:$B,'[1]Coney Island Sites-Sandy Work C'!$D:$D,0)</f>
        <v>0</v>
      </c>
      <c r="S884" s="31">
        <f t="shared" si="127"/>
        <v>0</v>
      </c>
      <c r="U884" t="b">
        <f t="shared" si="132"/>
        <v>0</v>
      </c>
      <c r="V884" t="e">
        <f t="shared" si="125"/>
        <v>#DIV/0!</v>
      </c>
      <c r="W884" t="e">
        <f t="shared" si="128"/>
        <v>#DIV/0!</v>
      </c>
      <c r="X884" t="e">
        <f t="shared" si="126"/>
        <v>#DIV/0!</v>
      </c>
      <c r="Y884" t="b">
        <f t="shared" si="133"/>
        <v>0</v>
      </c>
      <c r="AA884" t="b">
        <f t="shared" si="134"/>
        <v>0</v>
      </c>
      <c r="AF884" s="2">
        <v>0</v>
      </c>
      <c r="AG884" s="2">
        <v>0</v>
      </c>
      <c r="AH884" s="2">
        <v>0</v>
      </c>
      <c r="AI884" s="2">
        <v>0</v>
      </c>
      <c r="AJ884" s="2">
        <v>0</v>
      </c>
      <c r="AK884" s="2">
        <v>0</v>
      </c>
    </row>
    <row r="885" spans="1:37" hidden="1" x14ac:dyDescent="0.35">
      <c r="A885" s="21">
        <v>0</v>
      </c>
      <c r="B885" s="18" t="s">
        <v>787</v>
      </c>
      <c r="C885" s="18" t="s">
        <v>701</v>
      </c>
      <c r="D885" s="5" t="s">
        <v>702</v>
      </c>
      <c r="E885" s="6">
        <v>0</v>
      </c>
      <c r="F885" s="42" t="s">
        <v>60</v>
      </c>
      <c r="G885" s="6">
        <v>0</v>
      </c>
      <c r="H885" s="6">
        <v>1</v>
      </c>
      <c r="I885" s="7">
        <v>50000</v>
      </c>
      <c r="K885" s="7">
        <v>3530</v>
      </c>
      <c r="L885" s="7">
        <v>3530</v>
      </c>
      <c r="M885" s="6">
        <v>0</v>
      </c>
      <c r="N885" s="6">
        <v>0</v>
      </c>
      <c r="Q885" s="27">
        <f>_xlfn.XLOOKUP(A885,'[1]Coney Island Sites-Sandy Work C'!$B:$B,'[1]Coney Island Sites-Sandy Work C'!$M:$M,0)</f>
        <v>0</v>
      </c>
      <c r="R885" s="32">
        <f>_xlfn.XLOOKUP(A885,'[1]Coney Island Sites-Sandy Work C'!$B:$B,'[1]Coney Island Sites-Sandy Work C'!$D:$D,0)</f>
        <v>0</v>
      </c>
      <c r="S885" s="32">
        <f t="shared" si="127"/>
        <v>0</v>
      </c>
      <c r="U885" t="b">
        <f t="shared" si="132"/>
        <v>0</v>
      </c>
      <c r="V885" t="e">
        <f t="shared" si="125"/>
        <v>#DIV/0!</v>
      </c>
      <c r="W885" t="e">
        <f t="shared" si="128"/>
        <v>#DIV/0!</v>
      </c>
      <c r="X885" t="b">
        <f t="shared" si="126"/>
        <v>0</v>
      </c>
      <c r="Y885" t="b">
        <f t="shared" si="133"/>
        <v>0</v>
      </c>
      <c r="AA885" t="b">
        <f t="shared" si="134"/>
        <v>0</v>
      </c>
      <c r="AF885" s="7">
        <v>0</v>
      </c>
      <c r="AG885" s="7">
        <v>0</v>
      </c>
      <c r="AH885" s="7">
        <v>50000</v>
      </c>
      <c r="AI885" s="7">
        <v>0</v>
      </c>
      <c r="AJ885" s="7">
        <v>0</v>
      </c>
      <c r="AK885" s="7">
        <v>0</v>
      </c>
    </row>
    <row r="886" spans="1:37" hidden="1" x14ac:dyDescent="0.35">
      <c r="A886" s="20">
        <v>0</v>
      </c>
      <c r="B886" s="17" t="s">
        <v>787</v>
      </c>
      <c r="C886" s="17" t="s">
        <v>703</v>
      </c>
      <c r="D886" s="4" t="s">
        <v>704</v>
      </c>
      <c r="E886" s="3">
        <v>18</v>
      </c>
      <c r="F886" s="4" t="s">
        <v>78</v>
      </c>
      <c r="G886" s="3">
        <v>3150</v>
      </c>
      <c r="H886" s="3">
        <v>5.7142857142857143E-3</v>
      </c>
      <c r="I886" s="2">
        <v>315000</v>
      </c>
      <c r="J886" s="40" t="e">
        <f t="shared" ref="J886:J888" si="139">K886/N886</f>
        <v>#DIV/0!</v>
      </c>
      <c r="K886" s="2">
        <v>0</v>
      </c>
      <c r="L886" s="2">
        <v>0</v>
      </c>
      <c r="M886" s="3">
        <v>0</v>
      </c>
      <c r="N886" s="3">
        <v>0</v>
      </c>
      <c r="Q886" s="24">
        <f>_xlfn.XLOOKUP(A886,'[1]Coney Island Sites-Sandy Work C'!$B:$B,'[1]Coney Island Sites-Sandy Work C'!$M:$M,0)</f>
        <v>0</v>
      </c>
      <c r="R886" s="31">
        <f>_xlfn.XLOOKUP(A886,'[1]Coney Island Sites-Sandy Work C'!$B:$B,'[1]Coney Island Sites-Sandy Work C'!$D:$D,0)</f>
        <v>0</v>
      </c>
      <c r="S886" s="31">
        <f t="shared" si="127"/>
        <v>0</v>
      </c>
      <c r="U886" t="b">
        <f t="shared" si="132"/>
        <v>0</v>
      </c>
      <c r="V886" t="b">
        <f t="shared" si="125"/>
        <v>0</v>
      </c>
      <c r="W886" t="b">
        <f t="shared" si="128"/>
        <v>0</v>
      </c>
      <c r="X886" t="b">
        <f t="shared" si="126"/>
        <v>0</v>
      </c>
      <c r="Y886" t="b">
        <f t="shared" si="133"/>
        <v>0</v>
      </c>
      <c r="AA886" t="b">
        <f t="shared" si="134"/>
        <v>0</v>
      </c>
      <c r="AF886" s="2">
        <v>315000</v>
      </c>
      <c r="AG886" s="2">
        <v>0</v>
      </c>
      <c r="AH886" s="2">
        <v>0</v>
      </c>
      <c r="AI886" s="2">
        <v>0</v>
      </c>
      <c r="AJ886" s="2">
        <v>0</v>
      </c>
      <c r="AK886" s="2">
        <v>0</v>
      </c>
    </row>
    <row r="887" spans="1:37" hidden="1" x14ac:dyDescent="0.35">
      <c r="A887" s="21">
        <v>0</v>
      </c>
      <c r="B887" s="18" t="s">
        <v>787</v>
      </c>
      <c r="C887" s="18" t="s">
        <v>705</v>
      </c>
      <c r="D887" s="5" t="s">
        <v>706</v>
      </c>
      <c r="E887" s="6">
        <v>24</v>
      </c>
      <c r="F887" s="5" t="s">
        <v>78</v>
      </c>
      <c r="G887" s="6">
        <v>6000</v>
      </c>
      <c r="H887" s="6">
        <v>4.0000000000000001E-3</v>
      </c>
      <c r="I887" s="7">
        <v>600000</v>
      </c>
      <c r="J887" s="40" t="e">
        <f t="shared" si="139"/>
        <v>#DIV/0!</v>
      </c>
      <c r="K887" s="7">
        <v>0</v>
      </c>
      <c r="L887" s="7">
        <v>0</v>
      </c>
      <c r="M887" s="6">
        <v>0</v>
      </c>
      <c r="N887" s="6">
        <v>0</v>
      </c>
      <c r="Q887" s="27">
        <f>_xlfn.XLOOKUP(A887,'[1]Coney Island Sites-Sandy Work C'!$B:$B,'[1]Coney Island Sites-Sandy Work C'!$M:$M,0)</f>
        <v>0</v>
      </c>
      <c r="R887" s="32">
        <f>_xlfn.XLOOKUP(A887,'[1]Coney Island Sites-Sandy Work C'!$B:$B,'[1]Coney Island Sites-Sandy Work C'!$D:$D,0)</f>
        <v>0</v>
      </c>
      <c r="S887" s="32">
        <f t="shared" si="127"/>
        <v>0</v>
      </c>
      <c r="U887" t="b">
        <f t="shared" si="132"/>
        <v>0</v>
      </c>
      <c r="V887" t="b">
        <f t="shared" si="125"/>
        <v>0</v>
      </c>
      <c r="W887" t="b">
        <f t="shared" si="128"/>
        <v>0</v>
      </c>
      <c r="X887" t="b">
        <f t="shared" si="126"/>
        <v>0</v>
      </c>
      <c r="Y887" t="b">
        <f t="shared" si="133"/>
        <v>0</v>
      </c>
      <c r="AA887" t="b">
        <f t="shared" si="134"/>
        <v>0</v>
      </c>
      <c r="AF887" s="7">
        <v>600000</v>
      </c>
      <c r="AG887" s="7">
        <v>0</v>
      </c>
      <c r="AH887" s="7">
        <v>0</v>
      </c>
      <c r="AI887" s="7">
        <v>0</v>
      </c>
      <c r="AJ887" s="7">
        <v>0</v>
      </c>
      <c r="AK887" s="7">
        <v>0</v>
      </c>
    </row>
    <row r="888" spans="1:37" hidden="1" x14ac:dyDescent="0.35">
      <c r="A888" s="20">
        <v>0</v>
      </c>
      <c r="B888" s="17" t="s">
        <v>787</v>
      </c>
      <c r="C888" s="17" t="s">
        <v>707</v>
      </c>
      <c r="D888" s="4" t="s">
        <v>708</v>
      </c>
      <c r="E888" s="3">
        <v>24</v>
      </c>
      <c r="F888" s="4" t="s">
        <v>78</v>
      </c>
      <c r="G888" s="3">
        <v>4800</v>
      </c>
      <c r="H888" s="3">
        <v>5.0000000000000001E-3</v>
      </c>
      <c r="I888" s="2">
        <v>480000</v>
      </c>
      <c r="J888" s="40" t="e">
        <f t="shared" si="139"/>
        <v>#DIV/0!</v>
      </c>
      <c r="K888" s="2">
        <v>0</v>
      </c>
      <c r="L888" s="2">
        <v>0</v>
      </c>
      <c r="M888" s="3">
        <v>0</v>
      </c>
      <c r="N888" s="3">
        <v>0</v>
      </c>
      <c r="Q888" s="24">
        <f>_xlfn.XLOOKUP(A888,'[1]Coney Island Sites-Sandy Work C'!$B:$B,'[1]Coney Island Sites-Sandy Work C'!$M:$M,0)</f>
        <v>0</v>
      </c>
      <c r="R888" s="31">
        <f>_xlfn.XLOOKUP(A888,'[1]Coney Island Sites-Sandy Work C'!$B:$B,'[1]Coney Island Sites-Sandy Work C'!$D:$D,0)</f>
        <v>0</v>
      </c>
      <c r="S888" s="31">
        <f t="shared" si="127"/>
        <v>0</v>
      </c>
      <c r="U888" t="b">
        <f t="shared" si="132"/>
        <v>0</v>
      </c>
      <c r="V888" t="b">
        <f t="shared" si="125"/>
        <v>0</v>
      </c>
      <c r="W888" t="b">
        <f t="shared" si="128"/>
        <v>0</v>
      </c>
      <c r="X888" t="b">
        <f t="shared" si="126"/>
        <v>0</v>
      </c>
      <c r="Y888" t="b">
        <f t="shared" si="133"/>
        <v>0</v>
      </c>
      <c r="AA888" t="b">
        <f t="shared" si="134"/>
        <v>0</v>
      </c>
      <c r="AF888" s="2">
        <v>480000</v>
      </c>
      <c r="AG888" s="2">
        <v>0</v>
      </c>
      <c r="AH888" s="2">
        <v>0</v>
      </c>
      <c r="AI888" s="2">
        <v>0</v>
      </c>
      <c r="AJ888" s="2">
        <v>0</v>
      </c>
      <c r="AK888" s="2">
        <v>0</v>
      </c>
    </row>
    <row r="889" spans="1:37" hidden="1" x14ac:dyDescent="0.35">
      <c r="A889" s="21">
        <v>0</v>
      </c>
      <c r="B889" s="18" t="s">
        <v>787</v>
      </c>
      <c r="C889" s="18" t="s">
        <v>709</v>
      </c>
      <c r="D889" s="5" t="s">
        <v>710</v>
      </c>
      <c r="E889" s="6">
        <v>9</v>
      </c>
      <c r="F889" s="5" t="s">
        <v>24</v>
      </c>
      <c r="G889" s="6">
        <v>0</v>
      </c>
      <c r="H889" s="6">
        <v>1</v>
      </c>
      <c r="I889" s="7">
        <v>464129</v>
      </c>
      <c r="K889" s="7">
        <v>287311</v>
      </c>
      <c r="L889" s="7">
        <v>355038.25</v>
      </c>
      <c r="M889" s="6">
        <v>0</v>
      </c>
      <c r="N889" s="6">
        <v>0</v>
      </c>
      <c r="Q889" s="27">
        <f>_xlfn.XLOOKUP(A889,'[1]Coney Island Sites-Sandy Work C'!$B:$B,'[1]Coney Island Sites-Sandy Work C'!$M:$M,0)</f>
        <v>0</v>
      </c>
      <c r="R889" s="32">
        <f>_xlfn.XLOOKUP(A889,'[1]Coney Island Sites-Sandy Work C'!$B:$B,'[1]Coney Island Sites-Sandy Work C'!$D:$D,0)</f>
        <v>0</v>
      </c>
      <c r="S889" s="32">
        <f t="shared" si="127"/>
        <v>0</v>
      </c>
      <c r="U889" t="b">
        <f t="shared" si="132"/>
        <v>0</v>
      </c>
      <c r="V889" t="b">
        <f t="shared" si="125"/>
        <v>1</v>
      </c>
      <c r="W889" t="b">
        <f t="shared" si="128"/>
        <v>1</v>
      </c>
      <c r="X889" t="b">
        <f t="shared" si="126"/>
        <v>0</v>
      </c>
      <c r="Y889" t="b">
        <f t="shared" si="133"/>
        <v>0</v>
      </c>
      <c r="AA889" t="b">
        <f t="shared" si="134"/>
        <v>0</v>
      </c>
      <c r="AF889" s="7">
        <v>0</v>
      </c>
      <c r="AG889" s="7">
        <v>442829</v>
      </c>
      <c r="AH889" s="7">
        <v>21300</v>
      </c>
      <c r="AI889" s="7">
        <v>0</v>
      </c>
      <c r="AJ889" s="7">
        <v>0</v>
      </c>
      <c r="AK889" s="7">
        <v>0</v>
      </c>
    </row>
    <row r="890" spans="1:37" hidden="1" x14ac:dyDescent="0.35">
      <c r="A890" s="20">
        <v>0</v>
      </c>
      <c r="B890" s="17" t="s">
        <v>787</v>
      </c>
      <c r="C890" s="17" t="s">
        <v>711</v>
      </c>
      <c r="D890" s="4" t="s">
        <v>712</v>
      </c>
      <c r="E890" s="3">
        <v>37</v>
      </c>
      <c r="F890" s="4" t="s">
        <v>78</v>
      </c>
      <c r="G890" s="3">
        <v>0</v>
      </c>
      <c r="H890" s="3">
        <v>1</v>
      </c>
      <c r="I890" s="2">
        <v>648295.5</v>
      </c>
      <c r="K890" s="2">
        <v>0</v>
      </c>
      <c r="L890" s="2">
        <v>0</v>
      </c>
      <c r="M890" s="3">
        <v>8</v>
      </c>
      <c r="N890" s="3">
        <v>0</v>
      </c>
      <c r="Q890" s="24">
        <f>_xlfn.XLOOKUP(A890,'[1]Coney Island Sites-Sandy Work C'!$B:$B,'[1]Coney Island Sites-Sandy Work C'!$M:$M,0)</f>
        <v>0</v>
      </c>
      <c r="R890" s="31">
        <f>_xlfn.XLOOKUP(A890,'[1]Coney Island Sites-Sandy Work C'!$B:$B,'[1]Coney Island Sites-Sandy Work C'!$D:$D,0)</f>
        <v>0</v>
      </c>
      <c r="S890" s="31">
        <f t="shared" si="127"/>
        <v>0</v>
      </c>
      <c r="U890" t="b">
        <f t="shared" si="132"/>
        <v>0</v>
      </c>
      <c r="V890" t="b">
        <f t="shared" si="125"/>
        <v>0</v>
      </c>
      <c r="W890" t="b">
        <f t="shared" si="128"/>
        <v>0</v>
      </c>
      <c r="X890" t="b">
        <f t="shared" si="126"/>
        <v>0</v>
      </c>
      <c r="Y890" t="b">
        <f t="shared" si="133"/>
        <v>0</v>
      </c>
      <c r="AA890" t="b">
        <f t="shared" si="134"/>
        <v>0</v>
      </c>
      <c r="AF890" s="2">
        <v>0</v>
      </c>
      <c r="AG890" s="2">
        <v>648295.5</v>
      </c>
      <c r="AH890" s="2">
        <v>0</v>
      </c>
      <c r="AI890" s="2">
        <v>0</v>
      </c>
      <c r="AJ890" s="2">
        <v>0</v>
      </c>
      <c r="AK890" s="2">
        <v>0</v>
      </c>
    </row>
    <row r="891" spans="1:37" hidden="1" x14ac:dyDescent="0.35">
      <c r="A891" s="21">
        <v>0</v>
      </c>
      <c r="B891" s="18" t="s">
        <v>787</v>
      </c>
      <c r="C891" s="18" t="s">
        <v>713</v>
      </c>
      <c r="D891" s="5" t="s">
        <v>714</v>
      </c>
      <c r="E891" s="6">
        <v>400</v>
      </c>
      <c r="F891" s="5" t="s">
        <v>24</v>
      </c>
      <c r="G891" s="6">
        <v>0</v>
      </c>
      <c r="H891" s="6">
        <v>1</v>
      </c>
      <c r="I891" s="7">
        <v>602492.6</v>
      </c>
      <c r="K891" s="7">
        <v>469060.96</v>
      </c>
      <c r="L891" s="7">
        <v>667548.22</v>
      </c>
      <c r="M891" s="43">
        <v>80</v>
      </c>
      <c r="N891" s="6">
        <v>0</v>
      </c>
      <c r="Q891" s="27">
        <f>_xlfn.XLOOKUP(A891,'[1]Coney Island Sites-Sandy Work C'!$B:$B,'[1]Coney Island Sites-Sandy Work C'!$M:$M,0)</f>
        <v>0</v>
      </c>
      <c r="R891" s="32">
        <f>_xlfn.XLOOKUP(A891,'[1]Coney Island Sites-Sandy Work C'!$B:$B,'[1]Coney Island Sites-Sandy Work C'!$D:$D,0)</f>
        <v>0</v>
      </c>
      <c r="S891" s="32">
        <f t="shared" si="127"/>
        <v>0</v>
      </c>
      <c r="U891" t="b">
        <f t="shared" si="132"/>
        <v>0</v>
      </c>
      <c r="V891" t="b">
        <f t="shared" si="125"/>
        <v>1</v>
      </c>
      <c r="W891" t="b">
        <f t="shared" si="128"/>
        <v>1</v>
      </c>
      <c r="X891" t="b">
        <f t="shared" si="126"/>
        <v>1</v>
      </c>
      <c r="Y891" t="b">
        <f t="shared" si="133"/>
        <v>1</v>
      </c>
      <c r="AA891" t="b">
        <f t="shared" si="134"/>
        <v>0</v>
      </c>
      <c r="AF891" s="7">
        <v>0</v>
      </c>
      <c r="AG891" s="7">
        <v>0</v>
      </c>
      <c r="AH891" s="7">
        <v>602492.6</v>
      </c>
      <c r="AI891" s="7">
        <v>0</v>
      </c>
      <c r="AJ891" s="7">
        <v>0</v>
      </c>
      <c r="AK891" s="7">
        <v>0</v>
      </c>
    </row>
    <row r="892" spans="1:37" hidden="1" x14ac:dyDescent="0.35">
      <c r="A892" s="20">
        <v>0</v>
      </c>
      <c r="B892" s="17" t="s">
        <v>787</v>
      </c>
      <c r="C892" s="17" t="s">
        <v>715</v>
      </c>
      <c r="D892" s="4" t="s">
        <v>716</v>
      </c>
      <c r="E892" s="3">
        <v>72.59</v>
      </c>
      <c r="F892" s="4" t="s">
        <v>75</v>
      </c>
      <c r="G892" s="3">
        <v>535.04</v>
      </c>
      <c r="H892" s="3">
        <v>0.1356720992822967</v>
      </c>
      <c r="I892" s="2">
        <v>138034</v>
      </c>
      <c r="J892" s="41">
        <f>K892/N892</f>
        <v>271.67184387617766</v>
      </c>
      <c r="K892" s="2">
        <v>100926.09</v>
      </c>
      <c r="L892" s="2">
        <v>100926.09</v>
      </c>
      <c r="M892" s="3">
        <v>72.59</v>
      </c>
      <c r="N892" s="3">
        <v>371.5</v>
      </c>
      <c r="Q892" s="24">
        <f>_xlfn.XLOOKUP(A892,'[1]Coney Island Sites-Sandy Work C'!$B:$B,'[1]Coney Island Sites-Sandy Work C'!$M:$M,0)</f>
        <v>0</v>
      </c>
      <c r="R892" s="31">
        <f>_xlfn.XLOOKUP(A892,'[1]Coney Island Sites-Sandy Work C'!$B:$B,'[1]Coney Island Sites-Sandy Work C'!$D:$D,0)</f>
        <v>0</v>
      </c>
      <c r="S892" s="31">
        <f t="shared" si="127"/>
        <v>0</v>
      </c>
      <c r="U892" t="b">
        <f t="shared" si="132"/>
        <v>0</v>
      </c>
      <c r="V892" t="b">
        <f t="shared" si="125"/>
        <v>0</v>
      </c>
      <c r="W892" t="b">
        <f t="shared" si="128"/>
        <v>0</v>
      </c>
      <c r="X892" t="b">
        <f t="shared" si="126"/>
        <v>1</v>
      </c>
      <c r="Y892" t="b">
        <f t="shared" si="133"/>
        <v>0</v>
      </c>
      <c r="AA892" t="b">
        <f t="shared" si="134"/>
        <v>0</v>
      </c>
      <c r="AF892" s="2">
        <v>55815.7</v>
      </c>
      <c r="AG892" s="2">
        <v>0</v>
      </c>
      <c r="AH892" s="2">
        <v>82218.3</v>
      </c>
      <c r="AI892" s="2">
        <v>0</v>
      </c>
      <c r="AJ892" s="2">
        <v>0</v>
      </c>
      <c r="AK892" s="2">
        <v>0</v>
      </c>
    </row>
    <row r="893" spans="1:37" hidden="1" x14ac:dyDescent="0.35">
      <c r="A893" s="21">
        <v>0</v>
      </c>
      <c r="B893" s="18" t="s">
        <v>787</v>
      </c>
      <c r="C893" s="18" t="s">
        <v>717</v>
      </c>
      <c r="D893" s="5" t="s">
        <v>718</v>
      </c>
      <c r="E893" s="6">
        <v>8</v>
      </c>
      <c r="F893" s="5" t="s">
        <v>24</v>
      </c>
      <c r="G893" s="6">
        <v>0</v>
      </c>
      <c r="H893" s="6">
        <v>1</v>
      </c>
      <c r="I893" s="7">
        <v>75328</v>
      </c>
      <c r="K893" s="7">
        <v>70675.7</v>
      </c>
      <c r="L893" s="7">
        <v>70675.7</v>
      </c>
      <c r="M893" s="6">
        <v>0</v>
      </c>
      <c r="N893" s="6">
        <v>0</v>
      </c>
      <c r="Q893" s="27">
        <f>_xlfn.XLOOKUP(A893,'[1]Coney Island Sites-Sandy Work C'!$B:$B,'[1]Coney Island Sites-Sandy Work C'!$M:$M,0)</f>
        <v>0</v>
      </c>
      <c r="R893" s="32">
        <f>_xlfn.XLOOKUP(A893,'[1]Coney Island Sites-Sandy Work C'!$B:$B,'[1]Coney Island Sites-Sandy Work C'!$D:$D,0)</f>
        <v>0</v>
      </c>
      <c r="S893" s="32">
        <f t="shared" si="127"/>
        <v>0</v>
      </c>
      <c r="U893" t="b">
        <f t="shared" si="132"/>
        <v>0</v>
      </c>
      <c r="V893" t="b">
        <f t="shared" si="125"/>
        <v>1</v>
      </c>
      <c r="W893" t="b">
        <f t="shared" si="128"/>
        <v>1</v>
      </c>
      <c r="X893" t="b">
        <f t="shared" si="126"/>
        <v>1</v>
      </c>
      <c r="Y893" t="b">
        <f t="shared" si="133"/>
        <v>0</v>
      </c>
      <c r="AA893" t="b">
        <f t="shared" si="134"/>
        <v>0</v>
      </c>
      <c r="AF893" s="7">
        <v>0</v>
      </c>
      <c r="AG893" s="7">
        <v>0</v>
      </c>
      <c r="AH893" s="7">
        <v>75328</v>
      </c>
      <c r="AI893" s="7">
        <v>0</v>
      </c>
      <c r="AJ893" s="7">
        <v>0</v>
      </c>
      <c r="AK893" s="7">
        <v>0</v>
      </c>
    </row>
    <row r="894" spans="1:37" hidden="1" x14ac:dyDescent="0.35">
      <c r="A894" s="20">
        <v>0</v>
      </c>
      <c r="B894" s="17" t="s">
        <v>787</v>
      </c>
      <c r="C894" s="17" t="s">
        <v>719</v>
      </c>
      <c r="D894" s="4" t="s">
        <v>720</v>
      </c>
      <c r="E894" s="3">
        <v>8</v>
      </c>
      <c r="F894" s="4" t="s">
        <v>24</v>
      </c>
      <c r="G894" s="3">
        <v>0</v>
      </c>
      <c r="H894" s="3">
        <v>1</v>
      </c>
      <c r="I894" s="2">
        <v>8710.4</v>
      </c>
      <c r="K894" s="2">
        <v>6193.68</v>
      </c>
      <c r="L894" s="2">
        <v>6193.68</v>
      </c>
      <c r="M894" s="3">
        <v>7</v>
      </c>
      <c r="N894" s="3">
        <v>0</v>
      </c>
      <c r="Q894" s="24">
        <f>_xlfn.XLOOKUP(A894,'[1]Coney Island Sites-Sandy Work C'!$B:$B,'[1]Coney Island Sites-Sandy Work C'!$M:$M,0)</f>
        <v>0</v>
      </c>
      <c r="R894" s="31">
        <f>_xlfn.XLOOKUP(A894,'[1]Coney Island Sites-Sandy Work C'!$B:$B,'[1]Coney Island Sites-Sandy Work C'!$D:$D,0)</f>
        <v>0</v>
      </c>
      <c r="S894" s="31">
        <f t="shared" si="127"/>
        <v>0</v>
      </c>
      <c r="U894" t="b">
        <f t="shared" si="132"/>
        <v>0</v>
      </c>
      <c r="V894" t="b">
        <f t="shared" si="125"/>
        <v>0</v>
      </c>
      <c r="W894" t="b">
        <f t="shared" si="128"/>
        <v>0</v>
      </c>
      <c r="X894" t="b">
        <f t="shared" si="126"/>
        <v>1</v>
      </c>
      <c r="Y894" t="b">
        <f t="shared" si="133"/>
        <v>0</v>
      </c>
      <c r="AA894" t="b">
        <f t="shared" si="134"/>
        <v>0</v>
      </c>
      <c r="AF894" s="2">
        <v>0</v>
      </c>
      <c r="AG894" s="2">
        <v>0</v>
      </c>
      <c r="AH894" s="2">
        <v>8710.4</v>
      </c>
      <c r="AI894" s="2">
        <v>0</v>
      </c>
      <c r="AJ894" s="2">
        <v>0</v>
      </c>
      <c r="AK894" s="2">
        <v>0</v>
      </c>
    </row>
    <row r="895" spans="1:37" hidden="1" x14ac:dyDescent="0.35">
      <c r="A895" s="21">
        <v>0</v>
      </c>
      <c r="B895" s="18" t="s">
        <v>787</v>
      </c>
      <c r="C895" s="18" t="s">
        <v>721</v>
      </c>
      <c r="D895" s="5" t="s">
        <v>722</v>
      </c>
      <c r="E895" s="6">
        <v>37</v>
      </c>
      <c r="F895" s="5" t="s">
        <v>78</v>
      </c>
      <c r="G895" s="6">
        <v>0</v>
      </c>
      <c r="H895" s="6">
        <v>1</v>
      </c>
      <c r="I895" s="7">
        <v>0</v>
      </c>
      <c r="K895" s="7">
        <v>0</v>
      </c>
      <c r="L895" s="7">
        <v>0</v>
      </c>
      <c r="M895" s="6">
        <v>15</v>
      </c>
      <c r="N895" s="6">
        <v>0</v>
      </c>
      <c r="Q895" s="27">
        <f>_xlfn.XLOOKUP(A895,'[1]Coney Island Sites-Sandy Work C'!$B:$B,'[1]Coney Island Sites-Sandy Work C'!$M:$M,0)</f>
        <v>0</v>
      </c>
      <c r="R895" s="32">
        <f>_xlfn.XLOOKUP(A895,'[1]Coney Island Sites-Sandy Work C'!$B:$B,'[1]Coney Island Sites-Sandy Work C'!$D:$D,0)</f>
        <v>0</v>
      </c>
      <c r="S895" s="32">
        <f t="shared" si="127"/>
        <v>0</v>
      </c>
      <c r="U895" t="b">
        <f t="shared" si="132"/>
        <v>0</v>
      </c>
      <c r="V895" t="e">
        <f t="shared" si="125"/>
        <v>#DIV/0!</v>
      </c>
      <c r="W895" t="e">
        <f t="shared" si="128"/>
        <v>#DIV/0!</v>
      </c>
      <c r="X895" t="e">
        <f t="shared" si="126"/>
        <v>#DIV/0!</v>
      </c>
      <c r="Y895" t="b">
        <f t="shared" si="133"/>
        <v>0</v>
      </c>
      <c r="AA895" t="b">
        <f t="shared" si="134"/>
        <v>0</v>
      </c>
      <c r="AF895" s="7">
        <v>0</v>
      </c>
      <c r="AG895" s="7">
        <v>0</v>
      </c>
      <c r="AH895" s="7">
        <v>0</v>
      </c>
      <c r="AI895" s="7">
        <v>0</v>
      </c>
      <c r="AJ895" s="7">
        <v>0</v>
      </c>
      <c r="AK895" s="7">
        <v>0</v>
      </c>
    </row>
    <row r="896" spans="1:37" hidden="1" x14ac:dyDescent="0.35">
      <c r="A896" s="20">
        <v>0</v>
      </c>
      <c r="B896" s="17" t="s">
        <v>787</v>
      </c>
      <c r="C896" s="17" t="s">
        <v>723</v>
      </c>
      <c r="D896" s="4" t="s">
        <v>724</v>
      </c>
      <c r="E896" s="3">
        <v>8</v>
      </c>
      <c r="F896" s="4" t="s">
        <v>24</v>
      </c>
      <c r="G896" s="3">
        <v>0</v>
      </c>
      <c r="H896" s="3">
        <v>1</v>
      </c>
      <c r="I896" s="2">
        <v>0</v>
      </c>
      <c r="K896" s="2">
        <v>0</v>
      </c>
      <c r="L896" s="2">
        <v>0</v>
      </c>
      <c r="M896" s="3">
        <v>7</v>
      </c>
      <c r="N896" s="3">
        <v>0</v>
      </c>
      <c r="Q896" s="24">
        <f>_xlfn.XLOOKUP(A896,'[1]Coney Island Sites-Sandy Work C'!$B:$B,'[1]Coney Island Sites-Sandy Work C'!$M:$M,0)</f>
        <v>0</v>
      </c>
      <c r="R896" s="31">
        <f>_xlfn.XLOOKUP(A896,'[1]Coney Island Sites-Sandy Work C'!$B:$B,'[1]Coney Island Sites-Sandy Work C'!$D:$D,0)</f>
        <v>0</v>
      </c>
      <c r="S896" s="31">
        <f t="shared" si="127"/>
        <v>0</v>
      </c>
      <c r="U896" t="b">
        <f t="shared" si="132"/>
        <v>0</v>
      </c>
      <c r="V896" t="e">
        <f t="shared" si="125"/>
        <v>#DIV/0!</v>
      </c>
      <c r="W896" t="e">
        <f t="shared" si="128"/>
        <v>#DIV/0!</v>
      </c>
      <c r="X896" t="e">
        <f t="shared" si="126"/>
        <v>#DIV/0!</v>
      </c>
      <c r="Y896" t="b">
        <f t="shared" si="133"/>
        <v>0</v>
      </c>
      <c r="AA896" t="b">
        <f t="shared" si="134"/>
        <v>0</v>
      </c>
      <c r="AF896" s="2">
        <v>0</v>
      </c>
      <c r="AG896" s="2">
        <v>0</v>
      </c>
      <c r="AH896" s="2">
        <v>0</v>
      </c>
      <c r="AI896" s="2">
        <v>0</v>
      </c>
      <c r="AJ896" s="2">
        <v>0</v>
      </c>
      <c r="AK896" s="2">
        <v>0</v>
      </c>
    </row>
    <row r="897" spans="1:37" hidden="1" x14ac:dyDescent="0.35">
      <c r="A897" s="21">
        <v>0</v>
      </c>
      <c r="B897" s="18" t="s">
        <v>787</v>
      </c>
      <c r="C897" s="18" t="s">
        <v>725</v>
      </c>
      <c r="D897" s="5" t="s">
        <v>726</v>
      </c>
      <c r="E897" s="6">
        <v>271</v>
      </c>
      <c r="F897" s="5" t="s">
        <v>521</v>
      </c>
      <c r="G897" s="6">
        <v>0</v>
      </c>
      <c r="H897" s="6">
        <v>1</v>
      </c>
      <c r="I897" s="7">
        <v>0</v>
      </c>
      <c r="K897" s="7">
        <v>0</v>
      </c>
      <c r="L897" s="7">
        <v>0</v>
      </c>
      <c r="M897" s="6">
        <v>50.65</v>
      </c>
      <c r="N897" s="6">
        <v>0</v>
      </c>
      <c r="Q897" s="27">
        <f>_xlfn.XLOOKUP(A897,'[1]Coney Island Sites-Sandy Work C'!$B:$B,'[1]Coney Island Sites-Sandy Work C'!$M:$M,0)</f>
        <v>0</v>
      </c>
      <c r="R897" s="32">
        <f>_xlfn.XLOOKUP(A897,'[1]Coney Island Sites-Sandy Work C'!$B:$B,'[1]Coney Island Sites-Sandy Work C'!$D:$D,0)</f>
        <v>0</v>
      </c>
      <c r="S897" s="32">
        <f t="shared" si="127"/>
        <v>0</v>
      </c>
      <c r="U897" t="b">
        <f t="shared" si="132"/>
        <v>0</v>
      </c>
      <c r="V897" t="e">
        <f t="shared" si="125"/>
        <v>#DIV/0!</v>
      </c>
      <c r="W897" t="e">
        <f t="shared" si="128"/>
        <v>#DIV/0!</v>
      </c>
      <c r="X897" t="e">
        <f t="shared" si="126"/>
        <v>#DIV/0!</v>
      </c>
      <c r="Y897" t="b">
        <f t="shared" si="133"/>
        <v>0</v>
      </c>
      <c r="AA897" t="b">
        <f t="shared" si="134"/>
        <v>0</v>
      </c>
      <c r="AF897" s="7">
        <v>0</v>
      </c>
      <c r="AG897" s="7">
        <v>0</v>
      </c>
      <c r="AH897" s="7">
        <v>0</v>
      </c>
      <c r="AI897" s="7">
        <v>0</v>
      </c>
      <c r="AJ897" s="7">
        <v>0</v>
      </c>
      <c r="AK897" s="7">
        <v>0</v>
      </c>
    </row>
    <row r="898" spans="1:37" hidden="1" x14ac:dyDescent="0.35">
      <c r="A898" s="20">
        <v>0</v>
      </c>
      <c r="B898" s="17" t="s">
        <v>787</v>
      </c>
      <c r="C898" s="17" t="s">
        <v>727</v>
      </c>
      <c r="D898" s="4" t="s">
        <v>728</v>
      </c>
      <c r="E898" s="3">
        <v>37</v>
      </c>
      <c r="F898" s="4" t="s">
        <v>78</v>
      </c>
      <c r="G898" s="3">
        <v>0</v>
      </c>
      <c r="H898" s="3">
        <v>1</v>
      </c>
      <c r="I898" s="2">
        <v>60428.4</v>
      </c>
      <c r="K898" s="2">
        <v>29177.84</v>
      </c>
      <c r="L898" s="2">
        <v>29177.84</v>
      </c>
      <c r="M898" s="35">
        <v>15</v>
      </c>
      <c r="N898" s="3">
        <v>0</v>
      </c>
      <c r="Q898" s="24">
        <f>_xlfn.XLOOKUP(A898,'[1]Coney Island Sites-Sandy Work C'!$B:$B,'[1]Coney Island Sites-Sandy Work C'!$M:$M,0)</f>
        <v>0</v>
      </c>
      <c r="R898" s="31">
        <f>_xlfn.XLOOKUP(A898,'[1]Coney Island Sites-Sandy Work C'!$B:$B,'[1]Coney Island Sites-Sandy Work C'!$D:$D,0)</f>
        <v>0</v>
      </c>
      <c r="S898" s="31">
        <f t="shared" si="127"/>
        <v>0</v>
      </c>
      <c r="U898" t="b">
        <f t="shared" si="132"/>
        <v>0</v>
      </c>
      <c r="V898" t="b">
        <f t="shared" si="125"/>
        <v>1</v>
      </c>
      <c r="W898" t="b">
        <f t="shared" si="128"/>
        <v>0</v>
      </c>
      <c r="X898" t="b">
        <f t="shared" si="126"/>
        <v>0</v>
      </c>
      <c r="Y898" t="b">
        <f t="shared" si="133"/>
        <v>0</v>
      </c>
      <c r="AA898" t="b">
        <f t="shared" si="134"/>
        <v>0</v>
      </c>
      <c r="AF898" s="2">
        <v>0</v>
      </c>
      <c r="AG898" s="2">
        <v>0</v>
      </c>
      <c r="AH898" s="2">
        <v>60428.4</v>
      </c>
      <c r="AI898" s="2">
        <v>0</v>
      </c>
      <c r="AJ898" s="2">
        <v>0</v>
      </c>
      <c r="AK898" s="2">
        <v>0</v>
      </c>
    </row>
    <row r="899" spans="1:37" hidden="1" x14ac:dyDescent="0.35">
      <c r="A899" s="21">
        <v>0</v>
      </c>
      <c r="B899" s="18" t="s">
        <v>787</v>
      </c>
      <c r="C899" s="18" t="s">
        <v>729</v>
      </c>
      <c r="D899" s="5" t="s">
        <v>730</v>
      </c>
      <c r="E899" s="6">
        <v>271</v>
      </c>
      <c r="F899" s="5" t="s">
        <v>521</v>
      </c>
      <c r="G899" s="6">
        <v>0</v>
      </c>
      <c r="H899" s="6">
        <v>1</v>
      </c>
      <c r="I899" s="7">
        <v>50000</v>
      </c>
      <c r="K899" s="7">
        <v>38650.199999999997</v>
      </c>
      <c r="L899" s="7">
        <v>38650.199999999997</v>
      </c>
      <c r="M899" s="6">
        <v>14.65</v>
      </c>
      <c r="N899" s="6">
        <v>0</v>
      </c>
      <c r="O899" s="14"/>
      <c r="Q899" s="27">
        <f>_xlfn.XLOOKUP(A899,'[1]Coney Island Sites-Sandy Work C'!$B:$B,'[1]Coney Island Sites-Sandy Work C'!$M:$M,0)</f>
        <v>0</v>
      </c>
      <c r="R899" s="32">
        <f>_xlfn.XLOOKUP(A899,'[1]Coney Island Sites-Sandy Work C'!$B:$B,'[1]Coney Island Sites-Sandy Work C'!$D:$D,0)</f>
        <v>0</v>
      </c>
      <c r="S899" s="32">
        <f t="shared" si="127"/>
        <v>0</v>
      </c>
      <c r="U899" t="b">
        <f t="shared" si="132"/>
        <v>0</v>
      </c>
      <c r="V899" t="b">
        <f t="shared" si="125"/>
        <v>1</v>
      </c>
      <c r="W899" t="b">
        <f t="shared" si="128"/>
        <v>1</v>
      </c>
      <c r="X899" t="b">
        <f t="shared" si="126"/>
        <v>1</v>
      </c>
      <c r="Y899" t="b">
        <f t="shared" si="133"/>
        <v>0</v>
      </c>
      <c r="AA899" t="b">
        <f t="shared" si="134"/>
        <v>0</v>
      </c>
      <c r="AF899" s="7">
        <v>0</v>
      </c>
      <c r="AG899" s="7">
        <v>0</v>
      </c>
      <c r="AH899" s="7">
        <v>50000</v>
      </c>
      <c r="AI899" s="7">
        <v>0</v>
      </c>
      <c r="AJ899" s="7">
        <v>0</v>
      </c>
      <c r="AK899" s="7">
        <v>0</v>
      </c>
    </row>
    <row r="900" spans="1:37" hidden="1" x14ac:dyDescent="0.35">
      <c r="A900" s="20">
        <v>0</v>
      </c>
      <c r="B900" s="17" t="s">
        <v>787</v>
      </c>
      <c r="C900" s="17" t="s">
        <v>731</v>
      </c>
      <c r="D900" s="4" t="s">
        <v>732</v>
      </c>
      <c r="E900" s="3">
        <v>37</v>
      </c>
      <c r="F900" s="4" t="s">
        <v>78</v>
      </c>
      <c r="G900" s="3">
        <v>0</v>
      </c>
      <c r="H900" s="3">
        <v>1</v>
      </c>
      <c r="I900" s="2">
        <v>18500</v>
      </c>
      <c r="K900" s="2">
        <v>0</v>
      </c>
      <c r="L900" s="2">
        <v>0</v>
      </c>
      <c r="M900" s="3">
        <v>8</v>
      </c>
      <c r="N900" s="3">
        <v>0</v>
      </c>
      <c r="Q900" s="24">
        <f>_xlfn.XLOOKUP(A900,'[1]Coney Island Sites-Sandy Work C'!$B:$B,'[1]Coney Island Sites-Sandy Work C'!$M:$M,0)</f>
        <v>0</v>
      </c>
      <c r="R900" s="31">
        <f>_xlfn.XLOOKUP(A900,'[1]Coney Island Sites-Sandy Work C'!$B:$B,'[1]Coney Island Sites-Sandy Work C'!$D:$D,0)</f>
        <v>0</v>
      </c>
      <c r="S900" s="31">
        <f t="shared" si="127"/>
        <v>0</v>
      </c>
      <c r="U900" t="b">
        <f t="shared" si="132"/>
        <v>0</v>
      </c>
      <c r="V900" t="b">
        <f t="shared" si="125"/>
        <v>0</v>
      </c>
      <c r="W900" t="b">
        <f t="shared" si="128"/>
        <v>0</v>
      </c>
      <c r="X900" t="b">
        <f t="shared" si="126"/>
        <v>0</v>
      </c>
      <c r="Y900" t="b">
        <f t="shared" si="133"/>
        <v>0</v>
      </c>
      <c r="AA900" t="b">
        <f t="shared" si="134"/>
        <v>0</v>
      </c>
      <c r="AF900" s="2">
        <v>0</v>
      </c>
      <c r="AG900" s="2">
        <v>0</v>
      </c>
      <c r="AH900" s="2">
        <v>18500</v>
      </c>
      <c r="AI900" s="2">
        <v>0</v>
      </c>
      <c r="AJ900" s="2">
        <v>0</v>
      </c>
      <c r="AK900" s="2">
        <v>0</v>
      </c>
    </row>
    <row r="901" spans="1:37" hidden="1" x14ac:dyDescent="0.35">
      <c r="A901" s="21">
        <v>0</v>
      </c>
      <c r="B901" s="18" t="s">
        <v>787</v>
      </c>
      <c r="C901" s="18" t="s">
        <v>733</v>
      </c>
      <c r="D901" s="5" t="s">
        <v>734</v>
      </c>
      <c r="E901" s="6">
        <v>271</v>
      </c>
      <c r="F901" s="5" t="s">
        <v>521</v>
      </c>
      <c r="G901" s="6">
        <v>0</v>
      </c>
      <c r="H901" s="6">
        <v>1</v>
      </c>
      <c r="I901" s="7">
        <v>29506.48</v>
      </c>
      <c r="K901" s="7">
        <v>15925.44</v>
      </c>
      <c r="L901" s="7">
        <v>15925.44</v>
      </c>
      <c r="M901" s="6">
        <v>14.65</v>
      </c>
      <c r="N901" s="6">
        <v>0</v>
      </c>
      <c r="Q901" s="27">
        <f>_xlfn.XLOOKUP(A901,'[1]Coney Island Sites-Sandy Work C'!$B:$B,'[1]Coney Island Sites-Sandy Work C'!$M:$M,0)</f>
        <v>0</v>
      </c>
      <c r="R901" s="32">
        <f>_xlfn.XLOOKUP(A901,'[1]Coney Island Sites-Sandy Work C'!$B:$B,'[1]Coney Island Sites-Sandy Work C'!$D:$D,0)</f>
        <v>0</v>
      </c>
      <c r="S901" s="32">
        <f t="shared" si="127"/>
        <v>0</v>
      </c>
      <c r="U901" t="b">
        <f t="shared" si="132"/>
        <v>0</v>
      </c>
      <c r="V901" t="b">
        <f t="shared" si="125"/>
        <v>1</v>
      </c>
      <c r="W901" t="b">
        <f t="shared" si="128"/>
        <v>1</v>
      </c>
      <c r="X901" t="b">
        <f t="shared" si="126"/>
        <v>0</v>
      </c>
      <c r="Y901" t="b">
        <f t="shared" si="133"/>
        <v>0</v>
      </c>
      <c r="AA901" t="b">
        <f t="shared" si="134"/>
        <v>0</v>
      </c>
      <c r="AF901" s="7">
        <v>0</v>
      </c>
      <c r="AG901" s="7">
        <v>0</v>
      </c>
      <c r="AH901" s="7">
        <v>29506.48</v>
      </c>
      <c r="AI901" s="7">
        <v>0</v>
      </c>
      <c r="AJ901" s="7">
        <v>0</v>
      </c>
      <c r="AK901" s="7">
        <v>0</v>
      </c>
    </row>
    <row r="902" spans="1:37" hidden="1" x14ac:dyDescent="0.35">
      <c r="A902" s="20">
        <v>0</v>
      </c>
      <c r="B902" s="17" t="s">
        <v>787</v>
      </c>
      <c r="C902" s="17" t="s">
        <v>735</v>
      </c>
      <c r="D902" s="4" t="s">
        <v>736</v>
      </c>
      <c r="E902" s="3">
        <v>37</v>
      </c>
      <c r="F902" s="4" t="s">
        <v>78</v>
      </c>
      <c r="G902" s="3">
        <v>0</v>
      </c>
      <c r="H902" s="3">
        <v>1</v>
      </c>
      <c r="I902" s="2">
        <v>18500</v>
      </c>
      <c r="K902" s="2">
        <v>0</v>
      </c>
      <c r="L902" s="2">
        <v>0</v>
      </c>
      <c r="M902" s="3">
        <v>8</v>
      </c>
      <c r="N902" s="3">
        <v>0</v>
      </c>
      <c r="Q902" s="24">
        <f>_xlfn.XLOOKUP(A902,'[1]Coney Island Sites-Sandy Work C'!$B:$B,'[1]Coney Island Sites-Sandy Work C'!$M:$M,0)</f>
        <v>0</v>
      </c>
      <c r="R902" s="31">
        <f>_xlfn.XLOOKUP(A902,'[1]Coney Island Sites-Sandy Work C'!$B:$B,'[1]Coney Island Sites-Sandy Work C'!$D:$D,0)</f>
        <v>0</v>
      </c>
      <c r="S902" s="31">
        <f t="shared" si="127"/>
        <v>0</v>
      </c>
      <c r="U902" t="b">
        <f t="shared" si="132"/>
        <v>0</v>
      </c>
      <c r="V902" t="b">
        <f t="shared" ref="V902:V927" si="140">(K902/I902)&gt;(M902/E902)</f>
        <v>0</v>
      </c>
      <c r="W902" t="b">
        <f t="shared" si="128"/>
        <v>0</v>
      </c>
      <c r="X902" t="b">
        <f t="shared" ref="X902:X927" si="141">(K902/I902)&gt;0.66</f>
        <v>0</v>
      </c>
      <c r="Y902" t="b">
        <f t="shared" si="133"/>
        <v>0</v>
      </c>
      <c r="AA902" t="b">
        <f t="shared" si="134"/>
        <v>0</v>
      </c>
      <c r="AF902" s="2">
        <v>0</v>
      </c>
      <c r="AG902" s="2">
        <v>0</v>
      </c>
      <c r="AH902" s="2">
        <v>18500</v>
      </c>
      <c r="AI902" s="2">
        <v>0</v>
      </c>
      <c r="AJ902" s="2">
        <v>0</v>
      </c>
      <c r="AK902" s="2">
        <v>0</v>
      </c>
    </row>
    <row r="903" spans="1:37" hidden="1" x14ac:dyDescent="0.35">
      <c r="A903" s="21">
        <v>0</v>
      </c>
      <c r="B903" s="18" t="s">
        <v>787</v>
      </c>
      <c r="C903" s="18" t="s">
        <v>737</v>
      </c>
      <c r="D903" s="5" t="s">
        <v>738</v>
      </c>
      <c r="E903" s="6">
        <v>37</v>
      </c>
      <c r="F903" s="5" t="s">
        <v>78</v>
      </c>
      <c r="G903" s="6">
        <v>0</v>
      </c>
      <c r="H903" s="6">
        <v>1</v>
      </c>
      <c r="I903" s="7">
        <v>140000</v>
      </c>
      <c r="K903" s="7">
        <v>59841.64</v>
      </c>
      <c r="L903" s="7">
        <v>163854.72</v>
      </c>
      <c r="M903" s="35">
        <v>15</v>
      </c>
      <c r="N903" s="6">
        <v>0</v>
      </c>
      <c r="Q903" s="27">
        <f>_xlfn.XLOOKUP(A903,'[1]Coney Island Sites-Sandy Work C'!$B:$B,'[1]Coney Island Sites-Sandy Work C'!$M:$M,0)</f>
        <v>0</v>
      </c>
      <c r="R903" s="32">
        <f>_xlfn.XLOOKUP(A903,'[1]Coney Island Sites-Sandy Work C'!$B:$B,'[1]Coney Island Sites-Sandy Work C'!$D:$D,0)</f>
        <v>0</v>
      </c>
      <c r="S903" s="32">
        <f t="shared" ref="S903:S927" si="142">Q903*R903</f>
        <v>0</v>
      </c>
      <c r="U903" t="b">
        <f t="shared" ref="U903:U927" si="143">K903&gt;I903</f>
        <v>0</v>
      </c>
      <c r="V903" t="b">
        <f t="shared" si="140"/>
        <v>1</v>
      </c>
      <c r="W903" t="b">
        <f t="shared" ref="W903:W927" si="144">(K903/I903)*0.75&gt;(M903/E903)</f>
        <v>0</v>
      </c>
      <c r="X903" t="b">
        <f t="shared" si="141"/>
        <v>0</v>
      </c>
      <c r="Y903" t="b">
        <f t="shared" ref="Y903:Y927" si="145">L903&gt;I903</f>
        <v>1</v>
      </c>
      <c r="AA903" t="b">
        <f t="shared" ref="AA903:AA927" si="146">M903&gt;E903</f>
        <v>0</v>
      </c>
      <c r="AF903" s="7">
        <v>0</v>
      </c>
      <c r="AG903" s="7">
        <v>0</v>
      </c>
      <c r="AH903" s="7">
        <v>140000</v>
      </c>
      <c r="AI903" s="7">
        <v>0</v>
      </c>
      <c r="AJ903" s="7">
        <v>0</v>
      </c>
      <c r="AK903" s="7">
        <v>0</v>
      </c>
    </row>
    <row r="904" spans="1:37" hidden="1" x14ac:dyDescent="0.35">
      <c r="A904" s="20">
        <v>0</v>
      </c>
      <c r="B904" s="17" t="s">
        <v>787</v>
      </c>
      <c r="C904" s="17" t="s">
        <v>739</v>
      </c>
      <c r="D904" s="4" t="s">
        <v>740</v>
      </c>
      <c r="E904" s="3">
        <v>5501.9</v>
      </c>
      <c r="F904" s="4" t="s">
        <v>27</v>
      </c>
      <c r="G904" s="3">
        <v>5501.91</v>
      </c>
      <c r="H904" s="3">
        <v>0.99999818244936756</v>
      </c>
      <c r="I904" s="2">
        <v>576000</v>
      </c>
      <c r="J904" s="40">
        <f>K904/N904</f>
        <v>105.38254947613504</v>
      </c>
      <c r="K904" s="2">
        <v>452618.05</v>
      </c>
      <c r="L904" s="2">
        <v>452618.05</v>
      </c>
      <c r="M904" s="3">
        <v>4193</v>
      </c>
      <c r="N904" s="3">
        <v>4295</v>
      </c>
      <c r="Q904" s="24">
        <f>_xlfn.XLOOKUP(A904,'[1]Coney Island Sites-Sandy Work C'!$B:$B,'[1]Coney Island Sites-Sandy Work C'!$M:$M,0)</f>
        <v>0</v>
      </c>
      <c r="R904" s="31">
        <f>_xlfn.XLOOKUP(A904,'[1]Coney Island Sites-Sandy Work C'!$B:$B,'[1]Coney Island Sites-Sandy Work C'!$D:$D,0)</f>
        <v>0</v>
      </c>
      <c r="S904" s="31">
        <f t="shared" si="142"/>
        <v>0</v>
      </c>
      <c r="U904" t="b">
        <f t="shared" si="143"/>
        <v>0</v>
      </c>
      <c r="V904" t="b">
        <f t="shared" si="140"/>
        <v>1</v>
      </c>
      <c r="W904" t="b">
        <f t="shared" si="144"/>
        <v>0</v>
      </c>
      <c r="X904" t="b">
        <f t="shared" si="141"/>
        <v>1</v>
      </c>
      <c r="Y904" t="b">
        <f t="shared" si="145"/>
        <v>0</v>
      </c>
      <c r="AA904" t="b">
        <f t="shared" si="146"/>
        <v>0</v>
      </c>
      <c r="AF904" s="2">
        <v>576000</v>
      </c>
      <c r="AG904" s="2">
        <v>0</v>
      </c>
      <c r="AH904" s="2">
        <v>0</v>
      </c>
      <c r="AI904" s="2">
        <v>0</v>
      </c>
      <c r="AJ904" s="2">
        <v>0</v>
      </c>
      <c r="AK904" s="2">
        <v>0</v>
      </c>
    </row>
    <row r="905" spans="1:37" hidden="1" x14ac:dyDescent="0.35">
      <c r="A905" s="21">
        <v>0</v>
      </c>
      <c r="B905" s="18" t="s">
        <v>787</v>
      </c>
      <c r="C905" s="18" t="s">
        <v>741</v>
      </c>
      <c r="D905" s="5" t="s">
        <v>127</v>
      </c>
      <c r="E905" s="6">
        <v>960</v>
      </c>
      <c r="F905" s="5" t="s">
        <v>27</v>
      </c>
      <c r="G905" s="6">
        <v>0</v>
      </c>
      <c r="H905" s="6">
        <v>1</v>
      </c>
      <c r="I905" s="7">
        <v>0</v>
      </c>
      <c r="K905" s="7">
        <v>0</v>
      </c>
      <c r="L905" s="7">
        <v>0</v>
      </c>
      <c r="M905" s="6">
        <v>0</v>
      </c>
      <c r="N905" s="6">
        <v>0</v>
      </c>
      <c r="Q905" s="27">
        <f>_xlfn.XLOOKUP(A905,'[1]Coney Island Sites-Sandy Work C'!$B:$B,'[1]Coney Island Sites-Sandy Work C'!$M:$M,0)</f>
        <v>0</v>
      </c>
      <c r="R905" s="32">
        <f>_xlfn.XLOOKUP(A905,'[1]Coney Island Sites-Sandy Work C'!$B:$B,'[1]Coney Island Sites-Sandy Work C'!$D:$D,0)</f>
        <v>0</v>
      </c>
      <c r="S905" s="32">
        <f t="shared" si="142"/>
        <v>0</v>
      </c>
      <c r="U905" t="b">
        <f t="shared" si="143"/>
        <v>0</v>
      </c>
      <c r="V905" t="e">
        <f t="shared" si="140"/>
        <v>#DIV/0!</v>
      </c>
      <c r="W905" t="e">
        <f t="shared" si="144"/>
        <v>#DIV/0!</v>
      </c>
      <c r="X905" t="e">
        <f t="shared" si="141"/>
        <v>#DIV/0!</v>
      </c>
      <c r="Y905" t="b">
        <f t="shared" si="145"/>
        <v>0</v>
      </c>
      <c r="AA905" t="b">
        <f t="shared" si="146"/>
        <v>0</v>
      </c>
      <c r="AF905" s="7">
        <v>0</v>
      </c>
      <c r="AG905" s="7">
        <v>0</v>
      </c>
      <c r="AH905" s="7">
        <v>0</v>
      </c>
      <c r="AI905" s="7">
        <v>0</v>
      </c>
      <c r="AJ905" s="7">
        <v>0</v>
      </c>
      <c r="AK905" s="7">
        <v>0</v>
      </c>
    </row>
    <row r="906" spans="1:37" hidden="1" x14ac:dyDescent="0.35">
      <c r="A906" s="20">
        <v>0</v>
      </c>
      <c r="B906" s="17" t="s">
        <v>787</v>
      </c>
      <c r="C906" s="17" t="s">
        <v>742</v>
      </c>
      <c r="D906" s="4" t="s">
        <v>743</v>
      </c>
      <c r="E906" s="3">
        <v>180</v>
      </c>
      <c r="F906" s="4" t="s">
        <v>78</v>
      </c>
      <c r="G906" s="3">
        <v>36</v>
      </c>
      <c r="H906" s="3">
        <v>5</v>
      </c>
      <c r="I906" s="2">
        <v>276079.76</v>
      </c>
      <c r="J906" s="41">
        <f>K906/N906</f>
        <v>13806.359999999995</v>
      </c>
      <c r="K906" s="2">
        <v>41419.079999999987</v>
      </c>
      <c r="L906" s="2">
        <v>47845.66</v>
      </c>
      <c r="M906" s="35">
        <v>15</v>
      </c>
      <c r="N906" s="3">
        <v>3</v>
      </c>
      <c r="Q906" s="24">
        <f>_xlfn.XLOOKUP(A906,'[1]Coney Island Sites-Sandy Work C'!$B:$B,'[1]Coney Island Sites-Sandy Work C'!$M:$M,0)</f>
        <v>0</v>
      </c>
      <c r="R906" s="31">
        <f>_xlfn.XLOOKUP(A906,'[1]Coney Island Sites-Sandy Work C'!$B:$B,'[1]Coney Island Sites-Sandy Work C'!$D:$D,0)</f>
        <v>0</v>
      </c>
      <c r="S906" s="31">
        <f t="shared" si="142"/>
        <v>0</v>
      </c>
      <c r="U906" t="b">
        <f t="shared" si="143"/>
        <v>0</v>
      </c>
      <c r="V906" t="b">
        <f t="shared" si="140"/>
        <v>1</v>
      </c>
      <c r="W906" t="b">
        <f t="shared" si="144"/>
        <v>1</v>
      </c>
      <c r="X906" t="b">
        <f t="shared" si="141"/>
        <v>0</v>
      </c>
      <c r="Y906" t="b">
        <f t="shared" si="145"/>
        <v>0</v>
      </c>
      <c r="AA906" t="b">
        <f t="shared" si="146"/>
        <v>0</v>
      </c>
      <c r="AF906" s="2">
        <v>8951.52</v>
      </c>
      <c r="AG906" s="2">
        <v>0</v>
      </c>
      <c r="AH906" s="2">
        <v>259125.74</v>
      </c>
      <c r="AI906" s="2">
        <v>0</v>
      </c>
      <c r="AJ906" s="2">
        <v>0</v>
      </c>
      <c r="AK906" s="2">
        <v>8002.5</v>
      </c>
    </row>
    <row r="907" spans="1:37" hidden="1" x14ac:dyDescent="0.35">
      <c r="A907" s="21">
        <v>0</v>
      </c>
      <c r="B907" s="18" t="s">
        <v>787</v>
      </c>
      <c r="C907" s="18" t="s">
        <v>744</v>
      </c>
      <c r="D907" s="5" t="s">
        <v>745</v>
      </c>
      <c r="E907" s="6">
        <v>180</v>
      </c>
      <c r="F907" s="5" t="s">
        <v>78</v>
      </c>
      <c r="G907" s="6">
        <v>0</v>
      </c>
      <c r="H907" s="6">
        <v>1</v>
      </c>
      <c r="I907" s="7">
        <v>270000</v>
      </c>
      <c r="K907" s="7">
        <v>65740.55</v>
      </c>
      <c r="L907" s="7">
        <v>185950.35</v>
      </c>
      <c r="M907" s="35">
        <v>15</v>
      </c>
      <c r="N907" s="6">
        <v>0</v>
      </c>
      <c r="Q907" s="27">
        <f>_xlfn.XLOOKUP(A907,'[1]Coney Island Sites-Sandy Work C'!$B:$B,'[1]Coney Island Sites-Sandy Work C'!$M:$M,0)</f>
        <v>0</v>
      </c>
      <c r="R907" s="32">
        <f>_xlfn.XLOOKUP(A907,'[1]Coney Island Sites-Sandy Work C'!$B:$B,'[1]Coney Island Sites-Sandy Work C'!$D:$D,0)</f>
        <v>0</v>
      </c>
      <c r="S907" s="32">
        <f t="shared" si="142"/>
        <v>0</v>
      </c>
      <c r="U907" t="b">
        <f t="shared" si="143"/>
        <v>0</v>
      </c>
      <c r="V907" t="b">
        <f t="shared" si="140"/>
        <v>1</v>
      </c>
      <c r="W907" t="b">
        <f t="shared" si="144"/>
        <v>1</v>
      </c>
      <c r="X907" t="b">
        <f t="shared" si="141"/>
        <v>0</v>
      </c>
      <c r="Y907" t="b">
        <f t="shared" si="145"/>
        <v>0</v>
      </c>
      <c r="AA907" t="b">
        <f t="shared" si="146"/>
        <v>0</v>
      </c>
      <c r="AF907" s="7">
        <v>0</v>
      </c>
      <c r="AG907" s="7">
        <v>0</v>
      </c>
      <c r="AH907" s="7">
        <v>270000</v>
      </c>
      <c r="AI907" s="7">
        <v>0</v>
      </c>
      <c r="AJ907" s="7">
        <v>0</v>
      </c>
      <c r="AK907" s="7">
        <v>0</v>
      </c>
    </row>
    <row r="908" spans="1:37" hidden="1" x14ac:dyDescent="0.35">
      <c r="A908" s="20">
        <v>0</v>
      </c>
      <c r="B908" s="17" t="s">
        <v>787</v>
      </c>
      <c r="C908" s="17" t="s">
        <v>746</v>
      </c>
      <c r="D908" s="4" t="s">
        <v>747</v>
      </c>
      <c r="E908" s="3">
        <v>37</v>
      </c>
      <c r="F908" s="4" t="s">
        <v>78</v>
      </c>
      <c r="G908" s="3">
        <v>0</v>
      </c>
      <c r="H908" s="3">
        <v>1</v>
      </c>
      <c r="I908" s="2">
        <v>111000</v>
      </c>
      <c r="K908" s="2">
        <v>0</v>
      </c>
      <c r="L908" s="2">
        <v>0</v>
      </c>
      <c r="M908" s="3">
        <v>0</v>
      </c>
      <c r="N908" s="3">
        <v>0</v>
      </c>
      <c r="Q908" s="24">
        <f>_xlfn.XLOOKUP(A908,'[1]Coney Island Sites-Sandy Work C'!$B:$B,'[1]Coney Island Sites-Sandy Work C'!$M:$M,0)</f>
        <v>0</v>
      </c>
      <c r="R908" s="31">
        <f>_xlfn.XLOOKUP(A908,'[1]Coney Island Sites-Sandy Work C'!$B:$B,'[1]Coney Island Sites-Sandy Work C'!$D:$D,0)</f>
        <v>0</v>
      </c>
      <c r="S908" s="31">
        <f t="shared" si="142"/>
        <v>0</v>
      </c>
      <c r="U908" t="b">
        <f t="shared" si="143"/>
        <v>0</v>
      </c>
      <c r="V908" t="b">
        <f t="shared" si="140"/>
        <v>0</v>
      </c>
      <c r="W908" t="b">
        <f t="shared" si="144"/>
        <v>0</v>
      </c>
      <c r="X908" t="b">
        <f t="shared" si="141"/>
        <v>0</v>
      </c>
      <c r="Y908" t="b">
        <f t="shared" si="145"/>
        <v>0</v>
      </c>
      <c r="AA908" t="b">
        <f t="shared" si="146"/>
        <v>0</v>
      </c>
      <c r="AF908" s="2">
        <v>0</v>
      </c>
      <c r="AG908" s="2">
        <v>0</v>
      </c>
      <c r="AH908" s="2">
        <v>111000</v>
      </c>
      <c r="AI908" s="2">
        <v>0</v>
      </c>
      <c r="AJ908" s="2">
        <v>0</v>
      </c>
      <c r="AK908" s="2">
        <v>0</v>
      </c>
    </row>
    <row r="909" spans="1:37" hidden="1" x14ac:dyDescent="0.35">
      <c r="A909" s="21">
        <v>0</v>
      </c>
      <c r="B909" s="18" t="s">
        <v>787</v>
      </c>
      <c r="C909" s="18" t="s">
        <v>748</v>
      </c>
      <c r="D909" s="5" t="s">
        <v>749</v>
      </c>
      <c r="E909" s="6">
        <v>222</v>
      </c>
      <c r="F909" s="5" t="s">
        <v>521</v>
      </c>
      <c r="G909" s="6">
        <v>0</v>
      </c>
      <c r="H909" s="6">
        <v>1</v>
      </c>
      <c r="I909" s="7">
        <v>561000</v>
      </c>
      <c r="K909" s="7">
        <v>346706.64</v>
      </c>
      <c r="L909" s="7">
        <v>354839.6</v>
      </c>
      <c r="M909" s="35">
        <v>12</v>
      </c>
      <c r="N909" s="6">
        <v>0</v>
      </c>
      <c r="Q909" s="27">
        <f>_xlfn.XLOOKUP(A909,'[1]Coney Island Sites-Sandy Work C'!$B:$B,'[1]Coney Island Sites-Sandy Work C'!$M:$M,0)</f>
        <v>0</v>
      </c>
      <c r="R909" s="32">
        <f>_xlfn.XLOOKUP(A909,'[1]Coney Island Sites-Sandy Work C'!$B:$B,'[1]Coney Island Sites-Sandy Work C'!$D:$D,0)</f>
        <v>0</v>
      </c>
      <c r="S909" s="32">
        <f t="shared" si="142"/>
        <v>0</v>
      </c>
      <c r="U909" t="b">
        <f t="shared" si="143"/>
        <v>0</v>
      </c>
      <c r="V909" t="b">
        <f t="shared" si="140"/>
        <v>1</v>
      </c>
      <c r="W909" t="b">
        <f t="shared" si="144"/>
        <v>1</v>
      </c>
      <c r="X909" t="b">
        <f t="shared" si="141"/>
        <v>0</v>
      </c>
      <c r="Y909" t="b">
        <f t="shared" si="145"/>
        <v>0</v>
      </c>
      <c r="AA909" t="b">
        <f t="shared" si="146"/>
        <v>0</v>
      </c>
      <c r="AF909" s="7">
        <v>0</v>
      </c>
      <c r="AG909" s="7">
        <v>0</v>
      </c>
      <c r="AH909" s="7">
        <v>561000</v>
      </c>
      <c r="AI909" s="7">
        <v>0</v>
      </c>
      <c r="AJ909" s="7">
        <v>0</v>
      </c>
      <c r="AK909" s="7">
        <v>0</v>
      </c>
    </row>
    <row r="910" spans="1:37" hidden="1" x14ac:dyDescent="0.35">
      <c r="A910" s="20">
        <v>0</v>
      </c>
      <c r="B910" s="17" t="s">
        <v>787</v>
      </c>
      <c r="C910" s="17" t="s">
        <v>750</v>
      </c>
      <c r="D910" s="4" t="s">
        <v>751</v>
      </c>
      <c r="E910" s="3">
        <v>1</v>
      </c>
      <c r="F910" s="4" t="s">
        <v>75</v>
      </c>
      <c r="G910" s="3">
        <v>62.5</v>
      </c>
      <c r="H910" s="3">
        <v>1.6E-2</v>
      </c>
      <c r="I910" s="2">
        <v>55000</v>
      </c>
      <c r="J910" s="41">
        <f>K910/N910</f>
        <v>616.57184000000018</v>
      </c>
      <c r="K910" s="2">
        <v>38535.740000000013</v>
      </c>
      <c r="L910" s="2">
        <v>39815.740000000013</v>
      </c>
      <c r="M910" s="3">
        <v>0.67</v>
      </c>
      <c r="N910" s="3">
        <v>62.5</v>
      </c>
      <c r="Q910" s="24">
        <f>_xlfn.XLOOKUP(A910,'[1]Coney Island Sites-Sandy Work C'!$B:$B,'[1]Coney Island Sites-Sandy Work C'!$M:$M,0)</f>
        <v>0</v>
      </c>
      <c r="R910" s="31">
        <f>_xlfn.XLOOKUP(A910,'[1]Coney Island Sites-Sandy Work C'!$B:$B,'[1]Coney Island Sites-Sandy Work C'!$D:$D,0)</f>
        <v>0</v>
      </c>
      <c r="S910" s="31">
        <f t="shared" si="142"/>
        <v>0</v>
      </c>
      <c r="U910" t="b">
        <f t="shared" si="143"/>
        <v>0</v>
      </c>
      <c r="V910" t="b">
        <f t="shared" si="140"/>
        <v>1</v>
      </c>
      <c r="W910" t="b">
        <f t="shared" si="144"/>
        <v>0</v>
      </c>
      <c r="X910" t="b">
        <f t="shared" si="141"/>
        <v>1</v>
      </c>
      <c r="Y910" t="b">
        <f t="shared" si="145"/>
        <v>0</v>
      </c>
      <c r="AA910" t="b">
        <f t="shared" si="146"/>
        <v>0</v>
      </c>
      <c r="AF910" s="2">
        <v>5278.48</v>
      </c>
      <c r="AG910" s="2">
        <v>0</v>
      </c>
      <c r="AH910" s="2">
        <v>49721.52</v>
      </c>
      <c r="AI910" s="2">
        <v>0</v>
      </c>
      <c r="AJ910" s="2">
        <v>0</v>
      </c>
      <c r="AK910" s="2">
        <v>7.2759576141834259E-12</v>
      </c>
    </row>
    <row r="911" spans="1:37" hidden="1" x14ac:dyDescent="0.35">
      <c r="A911" s="21">
        <v>0</v>
      </c>
      <c r="B911" s="18" t="s">
        <v>787</v>
      </c>
      <c r="C911" s="18" t="s">
        <v>752</v>
      </c>
      <c r="D911" s="5" t="s">
        <v>753</v>
      </c>
      <c r="E911" s="6">
        <v>37</v>
      </c>
      <c r="F911" s="5" t="s">
        <v>78</v>
      </c>
      <c r="G911" s="6">
        <v>0</v>
      </c>
      <c r="H911" s="6">
        <v>1</v>
      </c>
      <c r="I911" s="7">
        <v>468000</v>
      </c>
      <c r="K911" s="7">
        <v>436297</v>
      </c>
      <c r="L911" s="7">
        <v>585126.09</v>
      </c>
      <c r="M911" s="35">
        <v>15</v>
      </c>
      <c r="N911" s="6">
        <v>0</v>
      </c>
      <c r="Q911" s="27">
        <f>_xlfn.XLOOKUP(A911,'[1]Coney Island Sites-Sandy Work C'!$B:$B,'[1]Coney Island Sites-Sandy Work C'!$M:$M,0)</f>
        <v>0</v>
      </c>
      <c r="R911" s="32">
        <f>_xlfn.XLOOKUP(A911,'[1]Coney Island Sites-Sandy Work C'!$B:$B,'[1]Coney Island Sites-Sandy Work C'!$D:$D,0)</f>
        <v>0</v>
      </c>
      <c r="S911" s="32">
        <f t="shared" si="142"/>
        <v>0</v>
      </c>
      <c r="U911" t="b">
        <f t="shared" si="143"/>
        <v>0</v>
      </c>
      <c r="V911" t="b">
        <f t="shared" si="140"/>
        <v>1</v>
      </c>
      <c r="W911" t="b">
        <f t="shared" si="144"/>
        <v>1</v>
      </c>
      <c r="X911" t="b">
        <f t="shared" si="141"/>
        <v>1</v>
      </c>
      <c r="Y911" t="b">
        <f t="shared" si="145"/>
        <v>1</v>
      </c>
      <c r="AA911" t="b">
        <f t="shared" si="146"/>
        <v>0</v>
      </c>
      <c r="AF911" s="7">
        <v>0</v>
      </c>
      <c r="AG911" s="7">
        <v>0</v>
      </c>
      <c r="AH911" s="7">
        <v>468000</v>
      </c>
      <c r="AI911" s="7">
        <v>0</v>
      </c>
      <c r="AJ911" s="7">
        <v>0</v>
      </c>
      <c r="AK911" s="7">
        <v>0</v>
      </c>
    </row>
    <row r="912" spans="1:37" hidden="1" x14ac:dyDescent="0.35">
      <c r="A912" s="20">
        <v>0</v>
      </c>
      <c r="B912" s="17" t="s">
        <v>787</v>
      </c>
      <c r="C912" s="17" t="s">
        <v>754</v>
      </c>
      <c r="D912" s="4" t="s">
        <v>755</v>
      </c>
      <c r="E912" s="3">
        <v>1</v>
      </c>
      <c r="F912" s="4" t="s">
        <v>75</v>
      </c>
      <c r="G912" s="3">
        <v>10000</v>
      </c>
      <c r="H912" s="3">
        <v>1E-4</v>
      </c>
      <c r="I912" s="2">
        <v>1000000</v>
      </c>
      <c r="J912" s="40" t="e">
        <f t="shared" ref="J912:J915" si="147">K912/N912</f>
        <v>#DIV/0!</v>
      </c>
      <c r="K912" s="2">
        <v>0</v>
      </c>
      <c r="L912" s="2">
        <v>0</v>
      </c>
      <c r="M912" s="3">
        <v>0</v>
      </c>
      <c r="N912" s="3">
        <v>0</v>
      </c>
      <c r="Q912" s="24">
        <f>_xlfn.XLOOKUP(A912,'[1]Coney Island Sites-Sandy Work C'!$B:$B,'[1]Coney Island Sites-Sandy Work C'!$M:$M,0)</f>
        <v>0</v>
      </c>
      <c r="R912" s="31">
        <f>_xlfn.XLOOKUP(A912,'[1]Coney Island Sites-Sandy Work C'!$B:$B,'[1]Coney Island Sites-Sandy Work C'!$D:$D,0)</f>
        <v>0</v>
      </c>
      <c r="S912" s="31">
        <f t="shared" si="142"/>
        <v>0</v>
      </c>
      <c r="U912" t="b">
        <f t="shared" si="143"/>
        <v>0</v>
      </c>
      <c r="V912" t="b">
        <f t="shared" si="140"/>
        <v>0</v>
      </c>
      <c r="W912" t="b">
        <f t="shared" si="144"/>
        <v>0</v>
      </c>
      <c r="X912" t="b">
        <f t="shared" si="141"/>
        <v>0</v>
      </c>
      <c r="Y912" t="b">
        <f t="shared" si="145"/>
        <v>0</v>
      </c>
      <c r="AA912" t="b">
        <f t="shared" si="146"/>
        <v>0</v>
      </c>
      <c r="AF912" s="2">
        <v>1000000</v>
      </c>
      <c r="AG912" s="2">
        <v>0</v>
      </c>
      <c r="AH912" s="2">
        <v>0</v>
      </c>
      <c r="AI912" s="2">
        <v>0</v>
      </c>
      <c r="AJ912" s="2">
        <v>0</v>
      </c>
      <c r="AK912" s="2">
        <v>0</v>
      </c>
    </row>
    <row r="913" spans="1:37" hidden="1" x14ac:dyDescent="0.35">
      <c r="A913" s="21">
        <v>0</v>
      </c>
      <c r="B913" s="18" t="s">
        <v>787</v>
      </c>
      <c r="C913" s="18" t="s">
        <v>756</v>
      </c>
      <c r="D913" s="5" t="s">
        <v>757</v>
      </c>
      <c r="E913" s="6">
        <v>1</v>
      </c>
      <c r="F913" s="5" t="s">
        <v>75</v>
      </c>
      <c r="G913" s="6">
        <v>5000</v>
      </c>
      <c r="H913" s="6">
        <v>2.0000000000000001E-4</v>
      </c>
      <c r="I913" s="7">
        <v>500000</v>
      </c>
      <c r="J913" s="40" t="e">
        <f t="shared" si="147"/>
        <v>#DIV/0!</v>
      </c>
      <c r="K913" s="7">
        <v>0</v>
      </c>
      <c r="L913" s="7">
        <v>0</v>
      </c>
      <c r="M913" s="6">
        <v>0</v>
      </c>
      <c r="N913" s="6">
        <v>0</v>
      </c>
      <c r="Q913" s="27">
        <f>_xlfn.XLOOKUP(A913,'[1]Coney Island Sites-Sandy Work C'!$B:$B,'[1]Coney Island Sites-Sandy Work C'!$M:$M,0)</f>
        <v>0</v>
      </c>
      <c r="R913" s="32">
        <f>_xlfn.XLOOKUP(A913,'[1]Coney Island Sites-Sandy Work C'!$B:$B,'[1]Coney Island Sites-Sandy Work C'!$D:$D,0)</f>
        <v>0</v>
      </c>
      <c r="S913" s="32">
        <f t="shared" si="142"/>
        <v>0</v>
      </c>
      <c r="U913" t="b">
        <f t="shared" si="143"/>
        <v>0</v>
      </c>
      <c r="V913" t="b">
        <f t="shared" si="140"/>
        <v>0</v>
      </c>
      <c r="W913" t="b">
        <f t="shared" si="144"/>
        <v>0</v>
      </c>
      <c r="X913" t="b">
        <f t="shared" si="141"/>
        <v>0</v>
      </c>
      <c r="Y913" t="b">
        <f t="shared" si="145"/>
        <v>0</v>
      </c>
      <c r="AA913" t="b">
        <f t="shared" si="146"/>
        <v>0</v>
      </c>
      <c r="AF913" s="7">
        <v>500000</v>
      </c>
      <c r="AG913" s="7">
        <v>0</v>
      </c>
      <c r="AH913" s="7">
        <v>0</v>
      </c>
      <c r="AI913" s="7">
        <v>0</v>
      </c>
      <c r="AJ913" s="7">
        <v>0</v>
      </c>
      <c r="AK913" s="7">
        <v>0</v>
      </c>
    </row>
    <row r="914" spans="1:37" hidden="1" x14ac:dyDescent="0.35">
      <c r="A914" s="20">
        <v>0</v>
      </c>
      <c r="B914" s="17" t="s">
        <v>787</v>
      </c>
      <c r="C914" s="17" t="s">
        <v>758</v>
      </c>
      <c r="D914" s="4" t="s">
        <v>759</v>
      </c>
      <c r="E914" s="3">
        <v>1</v>
      </c>
      <c r="F914" s="4" t="s">
        <v>75</v>
      </c>
      <c r="G914" s="3">
        <v>1306.6099999999999</v>
      </c>
      <c r="H914" s="3">
        <v>7.6533931318450044E-4</v>
      </c>
      <c r="I914" s="2">
        <v>150000</v>
      </c>
      <c r="J914" s="40">
        <f t="shared" si="147"/>
        <v>114.42614604462474</v>
      </c>
      <c r="K914" s="2">
        <v>112824.18</v>
      </c>
      <c r="L914" s="2">
        <v>112824.18</v>
      </c>
      <c r="M914" s="3">
        <v>0.67</v>
      </c>
      <c r="N914" s="3">
        <v>986</v>
      </c>
      <c r="Q914" s="24">
        <f>_xlfn.XLOOKUP(A914,'[1]Coney Island Sites-Sandy Work C'!$B:$B,'[1]Coney Island Sites-Sandy Work C'!$M:$M,0)</f>
        <v>0</v>
      </c>
      <c r="R914" s="31">
        <f>_xlfn.XLOOKUP(A914,'[1]Coney Island Sites-Sandy Work C'!$B:$B,'[1]Coney Island Sites-Sandy Work C'!$D:$D,0)</f>
        <v>0</v>
      </c>
      <c r="S914" s="31">
        <f t="shared" si="142"/>
        <v>0</v>
      </c>
      <c r="U914" t="b">
        <f t="shared" si="143"/>
        <v>0</v>
      </c>
      <c r="V914" t="b">
        <f t="shared" si="140"/>
        <v>1</v>
      </c>
      <c r="W914" t="b">
        <f t="shared" si="144"/>
        <v>0</v>
      </c>
      <c r="X914" t="b">
        <f t="shared" si="141"/>
        <v>1</v>
      </c>
      <c r="Y914" t="b">
        <f t="shared" si="145"/>
        <v>0</v>
      </c>
      <c r="AA914" t="b">
        <f t="shared" si="146"/>
        <v>0</v>
      </c>
      <c r="AF914" s="2">
        <v>149567.44</v>
      </c>
      <c r="AG914" s="2">
        <v>0</v>
      </c>
      <c r="AH914" s="2">
        <v>432.56</v>
      </c>
      <c r="AI914" s="2">
        <v>0</v>
      </c>
      <c r="AJ914" s="2">
        <v>0</v>
      </c>
      <c r="AK914" s="2">
        <v>-2.330580173293129E-12</v>
      </c>
    </row>
    <row r="915" spans="1:37" hidden="1" x14ac:dyDescent="0.35">
      <c r="A915" s="21">
        <v>0</v>
      </c>
      <c r="B915" s="18" t="s">
        <v>787</v>
      </c>
      <c r="C915" s="18" t="s">
        <v>760</v>
      </c>
      <c r="D915" s="5" t="s">
        <v>761</v>
      </c>
      <c r="E915" s="6">
        <v>1</v>
      </c>
      <c r="F915" s="5" t="s">
        <v>75</v>
      </c>
      <c r="G915" s="6">
        <v>1500</v>
      </c>
      <c r="H915" s="6">
        <v>6.6666666666666664E-4</v>
      </c>
      <c r="I915" s="7">
        <v>150000</v>
      </c>
      <c r="J915" s="40">
        <f t="shared" si="147"/>
        <v>124.73763578274759</v>
      </c>
      <c r="K915" s="7">
        <v>39042.879999999997</v>
      </c>
      <c r="L915" s="7">
        <v>39042.879999999997</v>
      </c>
      <c r="M915" s="6">
        <v>0.26</v>
      </c>
      <c r="N915" s="6">
        <v>313</v>
      </c>
      <c r="Q915" s="27">
        <f>_xlfn.XLOOKUP(A915,'[1]Coney Island Sites-Sandy Work C'!$B:$B,'[1]Coney Island Sites-Sandy Work C'!$M:$M,0)</f>
        <v>0</v>
      </c>
      <c r="R915" s="32">
        <f>_xlfn.XLOOKUP(A915,'[1]Coney Island Sites-Sandy Work C'!$B:$B,'[1]Coney Island Sites-Sandy Work C'!$D:$D,0)</f>
        <v>0</v>
      </c>
      <c r="S915" s="32">
        <f t="shared" si="142"/>
        <v>0</v>
      </c>
      <c r="U915" t="b">
        <f t="shared" si="143"/>
        <v>0</v>
      </c>
      <c r="V915" t="b">
        <f t="shared" si="140"/>
        <v>1</v>
      </c>
      <c r="W915" t="b">
        <f t="shared" si="144"/>
        <v>0</v>
      </c>
      <c r="X915" t="b">
        <f t="shared" si="141"/>
        <v>0</v>
      </c>
      <c r="Y915" t="b">
        <f t="shared" si="145"/>
        <v>0</v>
      </c>
      <c r="AA915" t="b">
        <f t="shared" si="146"/>
        <v>0</v>
      </c>
      <c r="AF915" s="7">
        <v>150000</v>
      </c>
      <c r="AG915" s="7">
        <v>0</v>
      </c>
      <c r="AH915" s="7">
        <v>0</v>
      </c>
      <c r="AI915" s="7">
        <v>0</v>
      </c>
      <c r="AJ915" s="7">
        <v>0</v>
      </c>
      <c r="AK915" s="7">
        <v>0</v>
      </c>
    </row>
    <row r="916" spans="1:37" hidden="1" x14ac:dyDescent="0.35">
      <c r="A916" s="20">
        <v>0</v>
      </c>
      <c r="B916" s="17" t="s">
        <v>787</v>
      </c>
      <c r="C916" s="17" t="s">
        <v>762</v>
      </c>
      <c r="D916" s="4" t="s">
        <v>763</v>
      </c>
      <c r="E916" s="3">
        <v>1</v>
      </c>
      <c r="F916" s="4" t="s">
        <v>75</v>
      </c>
      <c r="G916" s="3">
        <v>0</v>
      </c>
      <c r="H916" s="3">
        <v>1</v>
      </c>
      <c r="I916" s="2">
        <v>15000</v>
      </c>
      <c r="K916" s="2">
        <v>10323.700000000001</v>
      </c>
      <c r="L916" s="2">
        <v>12648.7</v>
      </c>
      <c r="M916" s="3">
        <v>0.79</v>
      </c>
      <c r="N916" s="3">
        <v>0</v>
      </c>
      <c r="Q916" s="24">
        <f>_xlfn.XLOOKUP(A916,'[1]Coney Island Sites-Sandy Work C'!$B:$B,'[1]Coney Island Sites-Sandy Work C'!$M:$M,0)</f>
        <v>0</v>
      </c>
      <c r="R916" s="31">
        <f>_xlfn.XLOOKUP(A916,'[1]Coney Island Sites-Sandy Work C'!$B:$B,'[1]Coney Island Sites-Sandy Work C'!$D:$D,0)</f>
        <v>0</v>
      </c>
      <c r="S916" s="31">
        <f t="shared" si="142"/>
        <v>0</v>
      </c>
      <c r="U916" t="b">
        <f t="shared" si="143"/>
        <v>0</v>
      </c>
      <c r="V916" t="b">
        <f t="shared" si="140"/>
        <v>0</v>
      </c>
      <c r="W916" t="b">
        <f t="shared" si="144"/>
        <v>0</v>
      </c>
      <c r="X916" t="b">
        <f t="shared" si="141"/>
        <v>1</v>
      </c>
      <c r="Y916" t="b">
        <f t="shared" si="145"/>
        <v>0</v>
      </c>
      <c r="AA916" t="b">
        <f t="shared" si="146"/>
        <v>0</v>
      </c>
      <c r="AF916" s="2">
        <v>0</v>
      </c>
      <c r="AG916" s="2">
        <v>0</v>
      </c>
      <c r="AH916" s="2">
        <v>15000</v>
      </c>
      <c r="AI916" s="2">
        <v>0</v>
      </c>
      <c r="AJ916" s="2">
        <v>0</v>
      </c>
      <c r="AK916" s="2">
        <v>0</v>
      </c>
    </row>
    <row r="917" spans="1:37" hidden="1" x14ac:dyDescent="0.35">
      <c r="A917" s="21">
        <v>0</v>
      </c>
      <c r="B917" s="18" t="s">
        <v>787</v>
      </c>
      <c r="C917" s="18" t="s">
        <v>764</v>
      </c>
      <c r="D917" s="5" t="s">
        <v>765</v>
      </c>
      <c r="E917" s="6">
        <v>1</v>
      </c>
      <c r="F917" s="5" t="s">
        <v>75</v>
      </c>
      <c r="G917" s="6">
        <v>0</v>
      </c>
      <c r="H917" s="6">
        <v>1</v>
      </c>
      <c r="I917" s="7">
        <v>183350</v>
      </c>
      <c r="K917" s="7">
        <v>156801.29</v>
      </c>
      <c r="L917" s="7">
        <v>171495.35</v>
      </c>
      <c r="M917" s="6">
        <v>0.86</v>
      </c>
      <c r="N917" s="6">
        <v>0</v>
      </c>
      <c r="Q917" s="27">
        <f>_xlfn.XLOOKUP(A917,'[1]Coney Island Sites-Sandy Work C'!$B:$B,'[1]Coney Island Sites-Sandy Work C'!$M:$M,0)</f>
        <v>0</v>
      </c>
      <c r="R917" s="32">
        <f>_xlfn.XLOOKUP(A917,'[1]Coney Island Sites-Sandy Work C'!$B:$B,'[1]Coney Island Sites-Sandy Work C'!$D:$D,0)</f>
        <v>0</v>
      </c>
      <c r="S917" s="32">
        <f t="shared" si="142"/>
        <v>0</v>
      </c>
      <c r="U917" t="b">
        <f t="shared" si="143"/>
        <v>0</v>
      </c>
      <c r="V917" t="b">
        <f t="shared" si="140"/>
        <v>0</v>
      </c>
      <c r="W917" t="b">
        <f t="shared" si="144"/>
        <v>0</v>
      </c>
      <c r="X917" t="b">
        <f t="shared" si="141"/>
        <v>1</v>
      </c>
      <c r="Y917" t="b">
        <f t="shared" si="145"/>
        <v>0</v>
      </c>
      <c r="AA917" t="b">
        <f t="shared" si="146"/>
        <v>0</v>
      </c>
      <c r="AF917" s="7">
        <v>0</v>
      </c>
      <c r="AG917" s="7">
        <v>183350</v>
      </c>
      <c r="AH917" s="7">
        <v>0</v>
      </c>
      <c r="AI917" s="7">
        <v>0</v>
      </c>
      <c r="AJ917" s="7">
        <v>0</v>
      </c>
      <c r="AK917" s="7">
        <v>0</v>
      </c>
    </row>
    <row r="918" spans="1:37" hidden="1" x14ac:dyDescent="0.35">
      <c r="A918" s="20">
        <v>0</v>
      </c>
      <c r="B918" s="17" t="s">
        <v>787</v>
      </c>
      <c r="C918" s="17" t="s">
        <v>766</v>
      </c>
      <c r="D918" s="4" t="s">
        <v>767</v>
      </c>
      <c r="E918" s="3">
        <v>9</v>
      </c>
      <c r="F918" s="4" t="s">
        <v>24</v>
      </c>
      <c r="G918" s="3">
        <v>0</v>
      </c>
      <c r="H918" s="3">
        <v>1</v>
      </c>
      <c r="I918" s="2">
        <v>12600</v>
      </c>
      <c r="K918" s="2">
        <v>8018.23</v>
      </c>
      <c r="L918" s="2">
        <v>9675.93</v>
      </c>
      <c r="M918" s="3">
        <v>0</v>
      </c>
      <c r="N918" s="3">
        <v>0</v>
      </c>
      <c r="Q918" s="24">
        <f>_xlfn.XLOOKUP(A918,'[1]Coney Island Sites-Sandy Work C'!$B:$B,'[1]Coney Island Sites-Sandy Work C'!$M:$M,0)</f>
        <v>0</v>
      </c>
      <c r="R918" s="31">
        <f>_xlfn.XLOOKUP(A918,'[1]Coney Island Sites-Sandy Work C'!$B:$B,'[1]Coney Island Sites-Sandy Work C'!$D:$D,0)</f>
        <v>0</v>
      </c>
      <c r="S918" s="31">
        <f t="shared" si="142"/>
        <v>0</v>
      </c>
      <c r="U918" t="b">
        <f t="shared" si="143"/>
        <v>0</v>
      </c>
      <c r="V918" t="b">
        <f t="shared" si="140"/>
        <v>1</v>
      </c>
      <c r="W918" t="b">
        <f t="shared" si="144"/>
        <v>1</v>
      </c>
      <c r="X918" t="b">
        <f t="shared" si="141"/>
        <v>0</v>
      </c>
      <c r="Y918" t="b">
        <f t="shared" si="145"/>
        <v>0</v>
      </c>
      <c r="AA918" t="b">
        <f t="shared" si="146"/>
        <v>0</v>
      </c>
      <c r="AF918" s="2">
        <v>0</v>
      </c>
      <c r="AG918" s="2">
        <v>0</v>
      </c>
      <c r="AH918" s="2">
        <v>12600</v>
      </c>
      <c r="AI918" s="2">
        <v>0</v>
      </c>
      <c r="AJ918" s="2">
        <v>0</v>
      </c>
      <c r="AK918" s="2">
        <v>0</v>
      </c>
    </row>
    <row r="919" spans="1:37" hidden="1" x14ac:dyDescent="0.35">
      <c r="A919" s="21">
        <v>0</v>
      </c>
      <c r="B919" s="18" t="s">
        <v>787</v>
      </c>
      <c r="C919" s="18" t="s">
        <v>768</v>
      </c>
      <c r="D919" s="5" t="s">
        <v>769</v>
      </c>
      <c r="E919" s="6">
        <v>1</v>
      </c>
      <c r="F919" s="5" t="s">
        <v>75</v>
      </c>
      <c r="G919" s="6">
        <v>0</v>
      </c>
      <c r="H919" s="6">
        <v>1</v>
      </c>
      <c r="I919" s="7">
        <v>0</v>
      </c>
      <c r="K919" s="7">
        <v>0</v>
      </c>
      <c r="L919" s="7">
        <v>0</v>
      </c>
      <c r="M919" s="6">
        <v>0</v>
      </c>
      <c r="N919" s="6">
        <v>0</v>
      </c>
      <c r="Q919" s="27">
        <f>_xlfn.XLOOKUP(A919,'[1]Coney Island Sites-Sandy Work C'!$B:$B,'[1]Coney Island Sites-Sandy Work C'!$M:$M,0)</f>
        <v>0</v>
      </c>
      <c r="R919" s="32">
        <f>_xlfn.XLOOKUP(A919,'[1]Coney Island Sites-Sandy Work C'!$B:$B,'[1]Coney Island Sites-Sandy Work C'!$D:$D,0)</f>
        <v>0</v>
      </c>
      <c r="S919" s="32">
        <f t="shared" si="142"/>
        <v>0</v>
      </c>
      <c r="U919" t="b">
        <f t="shared" si="143"/>
        <v>0</v>
      </c>
      <c r="V919" t="e">
        <f t="shared" si="140"/>
        <v>#DIV/0!</v>
      </c>
      <c r="W919" t="e">
        <f t="shared" si="144"/>
        <v>#DIV/0!</v>
      </c>
      <c r="X919" t="e">
        <f t="shared" si="141"/>
        <v>#DIV/0!</v>
      </c>
      <c r="Y919" t="b">
        <f t="shared" si="145"/>
        <v>0</v>
      </c>
      <c r="AA919" t="b">
        <f t="shared" si="146"/>
        <v>0</v>
      </c>
      <c r="AF919" s="7">
        <v>0</v>
      </c>
      <c r="AG919" s="7">
        <v>0</v>
      </c>
      <c r="AH919" s="7">
        <v>0</v>
      </c>
      <c r="AI919" s="7">
        <v>0</v>
      </c>
      <c r="AJ919" s="7">
        <v>0</v>
      </c>
      <c r="AK919" s="7">
        <v>0</v>
      </c>
    </row>
    <row r="920" spans="1:37" hidden="1" x14ac:dyDescent="0.35">
      <c r="A920" s="20">
        <v>0</v>
      </c>
      <c r="B920" s="17" t="s">
        <v>787</v>
      </c>
      <c r="C920" s="17" t="s">
        <v>770</v>
      </c>
      <c r="D920" s="4" t="s">
        <v>771</v>
      </c>
      <c r="E920" s="3">
        <v>1</v>
      </c>
      <c r="F920" s="4" t="s">
        <v>75</v>
      </c>
      <c r="G920" s="3">
        <v>0</v>
      </c>
      <c r="H920" s="3">
        <v>1</v>
      </c>
      <c r="I920" s="2">
        <v>1561716.25</v>
      </c>
      <c r="K920" s="2">
        <v>746909.31</v>
      </c>
      <c r="L920" s="2">
        <v>990268.78</v>
      </c>
      <c r="M920" s="3">
        <v>0.38</v>
      </c>
      <c r="N920" s="3">
        <v>0</v>
      </c>
      <c r="Q920" s="24">
        <f>_xlfn.XLOOKUP(A920,'[1]Coney Island Sites-Sandy Work C'!$B:$B,'[1]Coney Island Sites-Sandy Work C'!$M:$M,0)</f>
        <v>0</v>
      </c>
      <c r="R920" s="31">
        <f>_xlfn.XLOOKUP(A920,'[1]Coney Island Sites-Sandy Work C'!$B:$B,'[1]Coney Island Sites-Sandy Work C'!$D:$D,0)</f>
        <v>0</v>
      </c>
      <c r="S920" s="31">
        <f t="shared" si="142"/>
        <v>0</v>
      </c>
      <c r="U920" t="b">
        <f t="shared" si="143"/>
        <v>0</v>
      </c>
      <c r="V920" t="b">
        <f t="shared" si="140"/>
        <v>1</v>
      </c>
      <c r="W920" t="b">
        <f t="shared" si="144"/>
        <v>0</v>
      </c>
      <c r="X920" t="b">
        <f t="shared" si="141"/>
        <v>0</v>
      </c>
      <c r="Y920" t="b">
        <f t="shared" si="145"/>
        <v>0</v>
      </c>
      <c r="AA920" t="b">
        <f t="shared" si="146"/>
        <v>0</v>
      </c>
      <c r="AF920" s="2">
        <v>0</v>
      </c>
      <c r="AG920" s="2">
        <v>0</v>
      </c>
      <c r="AH920" s="2">
        <v>79841.59</v>
      </c>
      <c r="AI920" s="2">
        <v>0</v>
      </c>
      <c r="AJ920" s="2">
        <v>1466386.33</v>
      </c>
      <c r="AK920" s="2">
        <v>15488.32999999984</v>
      </c>
    </row>
    <row r="921" spans="1:37" hidden="1" x14ac:dyDescent="0.35">
      <c r="A921" s="21">
        <v>0</v>
      </c>
      <c r="B921" s="18" t="s">
        <v>787</v>
      </c>
      <c r="C921" s="18" t="s">
        <v>772</v>
      </c>
      <c r="D921" s="5" t="s">
        <v>773</v>
      </c>
      <c r="E921" s="6">
        <v>1</v>
      </c>
      <c r="F921" s="5" t="s">
        <v>75</v>
      </c>
      <c r="G921" s="6">
        <v>2500</v>
      </c>
      <c r="H921" s="6">
        <v>4.0000000000000002E-4</v>
      </c>
      <c r="I921" s="7">
        <v>250000</v>
      </c>
      <c r="J921" s="40" t="e">
        <f>K921/N921</f>
        <v>#DIV/0!</v>
      </c>
      <c r="K921" s="7">
        <v>0</v>
      </c>
      <c r="L921" s="7">
        <v>0</v>
      </c>
      <c r="M921" s="6">
        <v>0</v>
      </c>
      <c r="N921" s="6">
        <v>0</v>
      </c>
      <c r="Q921" s="27">
        <f>_xlfn.XLOOKUP(A921,'[1]Coney Island Sites-Sandy Work C'!$B:$B,'[1]Coney Island Sites-Sandy Work C'!$M:$M,0)</f>
        <v>0</v>
      </c>
      <c r="R921" s="32">
        <f>_xlfn.XLOOKUP(A921,'[1]Coney Island Sites-Sandy Work C'!$B:$B,'[1]Coney Island Sites-Sandy Work C'!$D:$D,0)</f>
        <v>0</v>
      </c>
      <c r="S921" s="32">
        <f t="shared" si="142"/>
        <v>0</v>
      </c>
      <c r="U921" t="b">
        <f t="shared" si="143"/>
        <v>0</v>
      </c>
      <c r="V921" t="b">
        <f t="shared" si="140"/>
        <v>0</v>
      </c>
      <c r="W921" t="b">
        <f t="shared" si="144"/>
        <v>0</v>
      </c>
      <c r="X921" t="b">
        <f t="shared" si="141"/>
        <v>0</v>
      </c>
      <c r="Y921" t="b">
        <f t="shared" si="145"/>
        <v>0</v>
      </c>
      <c r="AA921" t="b">
        <f t="shared" si="146"/>
        <v>0</v>
      </c>
      <c r="AF921" s="7">
        <v>250000</v>
      </c>
      <c r="AG921" s="7">
        <v>0</v>
      </c>
      <c r="AH921" s="7">
        <v>0</v>
      </c>
      <c r="AI921" s="7">
        <v>0</v>
      </c>
      <c r="AJ921" s="7">
        <v>0</v>
      </c>
      <c r="AK921" s="7">
        <v>0</v>
      </c>
    </row>
    <row r="922" spans="1:37" hidden="1" x14ac:dyDescent="0.35">
      <c r="A922" s="20">
        <v>0</v>
      </c>
      <c r="B922" s="17" t="s">
        <v>787</v>
      </c>
      <c r="C922" s="17" t="s">
        <v>774</v>
      </c>
      <c r="D922" s="4" t="s">
        <v>775</v>
      </c>
      <c r="E922" s="3">
        <v>1</v>
      </c>
      <c r="F922" s="4" t="s">
        <v>24</v>
      </c>
      <c r="G922" s="3">
        <v>0</v>
      </c>
      <c r="H922" s="3">
        <v>1</v>
      </c>
      <c r="I922" s="2">
        <v>4000</v>
      </c>
      <c r="K922" s="2">
        <v>2854.7</v>
      </c>
      <c r="L922" s="2">
        <v>2854.71</v>
      </c>
      <c r="M922" s="3">
        <v>0</v>
      </c>
      <c r="N922" s="3">
        <v>0</v>
      </c>
      <c r="Q922" s="24">
        <f>_xlfn.XLOOKUP(A922,'[1]Coney Island Sites-Sandy Work C'!$B:$B,'[1]Coney Island Sites-Sandy Work C'!$M:$M,0)</f>
        <v>0</v>
      </c>
      <c r="R922" s="31">
        <f>_xlfn.XLOOKUP(A922,'[1]Coney Island Sites-Sandy Work C'!$B:$B,'[1]Coney Island Sites-Sandy Work C'!$D:$D,0)</f>
        <v>0</v>
      </c>
      <c r="S922" s="31">
        <f t="shared" si="142"/>
        <v>0</v>
      </c>
      <c r="U922" t="b">
        <f t="shared" si="143"/>
        <v>0</v>
      </c>
      <c r="V922" t="b">
        <f t="shared" si="140"/>
        <v>1</v>
      </c>
      <c r="W922" t="b">
        <f t="shared" si="144"/>
        <v>1</v>
      </c>
      <c r="X922" t="b">
        <f t="shared" si="141"/>
        <v>1</v>
      </c>
      <c r="Y922" t="b">
        <f t="shared" si="145"/>
        <v>0</v>
      </c>
      <c r="AA922" t="b">
        <f t="shared" si="146"/>
        <v>0</v>
      </c>
      <c r="AF922" s="2">
        <v>0</v>
      </c>
      <c r="AG922" s="2">
        <v>0</v>
      </c>
      <c r="AH922" s="2">
        <v>4000</v>
      </c>
      <c r="AI922" s="2">
        <v>0</v>
      </c>
      <c r="AJ922" s="2">
        <v>0</v>
      </c>
      <c r="AK922" s="2">
        <v>0</v>
      </c>
    </row>
    <row r="923" spans="1:37" hidden="1" x14ac:dyDescent="0.35">
      <c r="A923" s="21">
        <v>0</v>
      </c>
      <c r="B923" s="18" t="s">
        <v>787</v>
      </c>
      <c r="C923" s="18" t="s">
        <v>776</v>
      </c>
      <c r="D923" s="5" t="s">
        <v>777</v>
      </c>
      <c r="E923" s="6">
        <v>1</v>
      </c>
      <c r="F923" s="5" t="s">
        <v>75</v>
      </c>
      <c r="G923" s="6">
        <v>2500</v>
      </c>
      <c r="H923" s="6">
        <v>4.0000000000000002E-4</v>
      </c>
      <c r="I923" s="7">
        <v>250000</v>
      </c>
      <c r="J923" s="40" t="e">
        <f>K923/N923</f>
        <v>#DIV/0!</v>
      </c>
      <c r="K923" s="7">
        <v>0</v>
      </c>
      <c r="L923" s="7">
        <v>0</v>
      </c>
      <c r="M923" s="6">
        <v>0</v>
      </c>
      <c r="N923" s="6">
        <v>0</v>
      </c>
      <c r="Q923" s="27">
        <f>_xlfn.XLOOKUP(A923,'[1]Coney Island Sites-Sandy Work C'!$B:$B,'[1]Coney Island Sites-Sandy Work C'!$M:$M,0)</f>
        <v>0</v>
      </c>
      <c r="R923" s="32">
        <f>_xlfn.XLOOKUP(A923,'[1]Coney Island Sites-Sandy Work C'!$B:$B,'[1]Coney Island Sites-Sandy Work C'!$D:$D,0)</f>
        <v>0</v>
      </c>
      <c r="S923" s="32">
        <f t="shared" si="142"/>
        <v>0</v>
      </c>
      <c r="U923" t="b">
        <f t="shared" si="143"/>
        <v>0</v>
      </c>
      <c r="V923" t="b">
        <f t="shared" si="140"/>
        <v>0</v>
      </c>
      <c r="W923" t="b">
        <f t="shared" si="144"/>
        <v>0</v>
      </c>
      <c r="X923" t="b">
        <f t="shared" si="141"/>
        <v>0</v>
      </c>
      <c r="Y923" t="b">
        <f t="shared" si="145"/>
        <v>0</v>
      </c>
      <c r="AA923" t="b">
        <f t="shared" si="146"/>
        <v>0</v>
      </c>
      <c r="AF923" s="7">
        <v>250000</v>
      </c>
      <c r="AG923" s="7">
        <v>0</v>
      </c>
      <c r="AH923" s="7">
        <v>0</v>
      </c>
      <c r="AI923" s="7">
        <v>0</v>
      </c>
      <c r="AJ923" s="7">
        <v>0</v>
      </c>
      <c r="AK923" s="7">
        <v>0</v>
      </c>
    </row>
    <row r="924" spans="1:37" hidden="1" x14ac:dyDescent="0.35">
      <c r="A924" s="20">
        <v>0</v>
      </c>
      <c r="B924" s="17" t="s">
        <v>787</v>
      </c>
      <c r="C924" s="17" t="s">
        <v>778</v>
      </c>
      <c r="D924" s="4" t="s">
        <v>779</v>
      </c>
      <c r="E924" s="3">
        <v>1</v>
      </c>
      <c r="F924" s="4" t="s">
        <v>75</v>
      </c>
      <c r="G924" s="3">
        <v>0</v>
      </c>
      <c r="H924" s="3">
        <v>1</v>
      </c>
      <c r="I924" s="2">
        <v>1170144</v>
      </c>
      <c r="K924" s="2">
        <v>759012.08</v>
      </c>
      <c r="L924" s="2">
        <v>759012.08</v>
      </c>
      <c r="M924" s="3">
        <v>0.48</v>
      </c>
      <c r="N924" s="3">
        <v>0</v>
      </c>
      <c r="Q924" s="24">
        <f>_xlfn.XLOOKUP(A924,'[1]Coney Island Sites-Sandy Work C'!$B:$B,'[1]Coney Island Sites-Sandy Work C'!$M:$M,0)</f>
        <v>0</v>
      </c>
      <c r="R924" s="31">
        <f>_xlfn.XLOOKUP(A924,'[1]Coney Island Sites-Sandy Work C'!$B:$B,'[1]Coney Island Sites-Sandy Work C'!$D:$D,0)</f>
        <v>0</v>
      </c>
      <c r="S924" s="31">
        <f t="shared" si="142"/>
        <v>0</v>
      </c>
      <c r="U924" t="b">
        <f t="shared" si="143"/>
        <v>0</v>
      </c>
      <c r="V924" t="b">
        <f t="shared" si="140"/>
        <v>1</v>
      </c>
      <c r="W924" t="b">
        <f t="shared" si="144"/>
        <v>1</v>
      </c>
      <c r="X924" t="b">
        <f t="shared" si="141"/>
        <v>0</v>
      </c>
      <c r="Y924" t="b">
        <f t="shared" si="145"/>
        <v>0</v>
      </c>
      <c r="AA924" t="b">
        <f t="shared" si="146"/>
        <v>0</v>
      </c>
      <c r="AF924" s="2">
        <v>0</v>
      </c>
      <c r="AG924" s="2">
        <v>0</v>
      </c>
      <c r="AH924" s="2">
        <v>1170144</v>
      </c>
      <c r="AI924" s="2">
        <v>0</v>
      </c>
      <c r="AJ924" s="2">
        <v>0</v>
      </c>
      <c r="AK924" s="2">
        <v>0</v>
      </c>
    </row>
    <row r="925" spans="1:37" hidden="1" x14ac:dyDescent="0.35">
      <c r="A925" s="21">
        <v>0</v>
      </c>
      <c r="B925" s="18" t="s">
        <v>787</v>
      </c>
      <c r="C925" s="18" t="s">
        <v>780</v>
      </c>
      <c r="D925" s="5" t="s">
        <v>781</v>
      </c>
      <c r="E925" s="6">
        <v>1</v>
      </c>
      <c r="F925" s="5" t="s">
        <v>75</v>
      </c>
      <c r="G925" s="6">
        <v>0</v>
      </c>
      <c r="H925" s="6">
        <v>1</v>
      </c>
      <c r="I925" s="7">
        <v>3248000</v>
      </c>
      <c r="K925" s="7">
        <v>836851</v>
      </c>
      <c r="L925" s="7">
        <v>836851</v>
      </c>
      <c r="M925" s="6">
        <v>0.2</v>
      </c>
      <c r="N925" s="6">
        <v>0</v>
      </c>
      <c r="Q925" s="27">
        <f>_xlfn.XLOOKUP(A925,'[1]Coney Island Sites-Sandy Work C'!$B:$B,'[1]Coney Island Sites-Sandy Work C'!$M:$M,0)</f>
        <v>0</v>
      </c>
      <c r="R925" s="32">
        <f>_xlfn.XLOOKUP(A925,'[1]Coney Island Sites-Sandy Work C'!$B:$B,'[1]Coney Island Sites-Sandy Work C'!$D:$D,0)</f>
        <v>0</v>
      </c>
      <c r="S925" s="32">
        <f t="shared" si="142"/>
        <v>0</v>
      </c>
      <c r="U925" t="b">
        <f t="shared" si="143"/>
        <v>0</v>
      </c>
      <c r="V925" t="b">
        <f t="shared" si="140"/>
        <v>1</v>
      </c>
      <c r="W925" t="b">
        <f t="shared" si="144"/>
        <v>0</v>
      </c>
      <c r="X925" t="b">
        <f t="shared" si="141"/>
        <v>0</v>
      </c>
      <c r="Y925" t="b">
        <f t="shared" si="145"/>
        <v>0</v>
      </c>
      <c r="AA925" t="b">
        <f t="shared" si="146"/>
        <v>0</v>
      </c>
      <c r="AF925" s="7">
        <v>0</v>
      </c>
      <c r="AG925" s="7">
        <v>0</v>
      </c>
      <c r="AH925" s="7">
        <v>40000</v>
      </c>
      <c r="AI925" s="7">
        <v>0</v>
      </c>
      <c r="AJ925" s="7">
        <v>0</v>
      </c>
      <c r="AK925" s="7">
        <v>3208000</v>
      </c>
    </row>
    <row r="926" spans="1:37" hidden="1" x14ac:dyDescent="0.35">
      <c r="A926" s="20">
        <v>0</v>
      </c>
      <c r="B926" s="17" t="s">
        <v>787</v>
      </c>
      <c r="C926" s="17" t="s">
        <v>782</v>
      </c>
      <c r="D926" s="4" t="s">
        <v>783</v>
      </c>
      <c r="E926" s="3">
        <v>0</v>
      </c>
      <c r="F926" s="42" t="s">
        <v>60</v>
      </c>
      <c r="G926" s="3">
        <v>0</v>
      </c>
      <c r="H926" s="3">
        <v>1</v>
      </c>
      <c r="I926" s="2">
        <v>0</v>
      </c>
      <c r="K926" s="2">
        <v>0</v>
      </c>
      <c r="L926" s="2">
        <v>0</v>
      </c>
      <c r="M926" s="3">
        <v>0</v>
      </c>
      <c r="N926" s="3">
        <v>0</v>
      </c>
      <c r="Q926" s="24">
        <f>_xlfn.XLOOKUP(A926,'[1]Coney Island Sites-Sandy Work C'!$B:$B,'[1]Coney Island Sites-Sandy Work C'!$M:$M,0)</f>
        <v>0</v>
      </c>
      <c r="R926" s="31">
        <f>_xlfn.XLOOKUP(A926,'[1]Coney Island Sites-Sandy Work C'!$B:$B,'[1]Coney Island Sites-Sandy Work C'!$D:$D,0)</f>
        <v>0</v>
      </c>
      <c r="S926" s="31">
        <f t="shared" si="142"/>
        <v>0</v>
      </c>
      <c r="U926" t="b">
        <f t="shared" si="143"/>
        <v>0</v>
      </c>
      <c r="V926" t="e">
        <f t="shared" si="140"/>
        <v>#DIV/0!</v>
      </c>
      <c r="W926" t="e">
        <f t="shared" si="144"/>
        <v>#DIV/0!</v>
      </c>
      <c r="X926" t="e">
        <f t="shared" si="141"/>
        <v>#DIV/0!</v>
      </c>
      <c r="Y926" t="b">
        <f t="shared" si="145"/>
        <v>0</v>
      </c>
      <c r="AA926" t="b">
        <f t="shared" si="146"/>
        <v>0</v>
      </c>
      <c r="AF926" s="2">
        <v>0</v>
      </c>
      <c r="AG926" s="2">
        <v>0</v>
      </c>
      <c r="AH926" s="2">
        <v>0</v>
      </c>
      <c r="AI926" s="2">
        <v>0</v>
      </c>
      <c r="AJ926" s="2">
        <v>0</v>
      </c>
      <c r="AK926" s="2">
        <v>0</v>
      </c>
    </row>
    <row r="927" spans="1:37" hidden="1" x14ac:dyDescent="0.35">
      <c r="A927" s="21">
        <v>0</v>
      </c>
      <c r="B927" s="18" t="s">
        <v>787</v>
      </c>
      <c r="C927" s="18" t="s">
        <v>784</v>
      </c>
      <c r="D927" s="5" t="s">
        <v>785</v>
      </c>
      <c r="E927" s="6">
        <v>0</v>
      </c>
      <c r="F927" s="42" t="s">
        <v>60</v>
      </c>
      <c r="G927" s="6">
        <v>248</v>
      </c>
      <c r="H927" s="6">
        <v>0</v>
      </c>
      <c r="I927" s="7">
        <v>22408.12</v>
      </c>
      <c r="J927" s="41">
        <f>K927/N927</f>
        <v>90.355322580645151</v>
      </c>
      <c r="K927" s="7">
        <v>22408.12</v>
      </c>
      <c r="L927" s="7">
        <v>22408.12</v>
      </c>
      <c r="M927" s="6">
        <v>0</v>
      </c>
      <c r="N927" s="6">
        <v>248</v>
      </c>
      <c r="Q927" s="27">
        <f>_xlfn.XLOOKUP(A927,'[1]Coney Island Sites-Sandy Work C'!$B:$B,'[1]Coney Island Sites-Sandy Work C'!$M:$M,0)</f>
        <v>0</v>
      </c>
      <c r="R927" s="32">
        <f>_xlfn.XLOOKUP(A927,'[1]Coney Island Sites-Sandy Work C'!$B:$B,'[1]Coney Island Sites-Sandy Work C'!$D:$D,0)</f>
        <v>0</v>
      </c>
      <c r="S927" s="32">
        <f t="shared" si="142"/>
        <v>0</v>
      </c>
      <c r="U927" t="b">
        <f t="shared" si="143"/>
        <v>0</v>
      </c>
      <c r="V927" t="e">
        <f t="shared" si="140"/>
        <v>#DIV/0!</v>
      </c>
      <c r="W927" t="e">
        <f t="shared" si="144"/>
        <v>#DIV/0!</v>
      </c>
      <c r="X927" t="b">
        <f t="shared" si="141"/>
        <v>1</v>
      </c>
      <c r="Y927" t="b">
        <f t="shared" si="145"/>
        <v>0</v>
      </c>
      <c r="AA927" t="b">
        <f t="shared" si="146"/>
        <v>0</v>
      </c>
      <c r="AF927" s="7">
        <v>16208.12</v>
      </c>
      <c r="AG927" s="7">
        <v>0</v>
      </c>
      <c r="AH927" s="7">
        <v>6200</v>
      </c>
      <c r="AI927" s="7">
        <v>0</v>
      </c>
      <c r="AJ927" s="7">
        <v>0</v>
      </c>
      <c r="AK927" s="7">
        <v>1.8189894035458561E-12</v>
      </c>
    </row>
    <row r="930" spans="21:21" x14ac:dyDescent="0.35">
      <c r="U930" s="14"/>
    </row>
    <row r="932" spans="21:21" x14ac:dyDescent="0.35">
      <c r="U932" s="14"/>
    </row>
  </sheetData>
  <autoFilter ref="A5:AK927" xr:uid="{00000000-0001-0000-0000-000000000000}">
    <filterColumn colId="2">
      <filters>
        <filter val="02-6015"/>
      </filters>
    </filterColumn>
  </autoFilter>
  <mergeCells count="5">
    <mergeCell ref="G1:H1"/>
    <mergeCell ref="G2:H2"/>
    <mergeCell ref="L1:M1"/>
    <mergeCell ref="L2:M2"/>
    <mergeCell ref="AF3:AK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147427F597DF54DA055FA2038E31C88" ma:contentTypeVersion="17" ma:contentTypeDescription="Create a new document." ma:contentTypeScope="" ma:versionID="21a75da46a1a7b933fdc3347c04ccb01">
  <xsd:schema xmlns:xsd="http://www.w3.org/2001/XMLSchema" xmlns:xs="http://www.w3.org/2001/XMLSchema" xmlns:p="http://schemas.microsoft.com/office/2006/metadata/properties" xmlns:ns2="8350aa9a-734e-49a0-86c8-eb6fb25f0a9b" xmlns:ns3="d7e28ad1-31a6-45ae-b5c4-818bb335dcb1" targetNamespace="http://schemas.microsoft.com/office/2006/metadata/properties" ma:root="true" ma:fieldsID="54b6e0b6d7b4980e06bf2dcb67628314" ns2:_="" ns3:_="">
    <xsd:import namespace="8350aa9a-734e-49a0-86c8-eb6fb25f0a9b"/>
    <xsd:import namespace="d7e28ad1-31a6-45ae-b5c4-818bb335dc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DocumentType" minOccurs="0"/>
                <xsd:element ref="ns2:Subcontractor" minOccurs="0"/>
                <xsd:element ref="ns2:InvoiceDate" minOccurs="0"/>
                <xsd:element ref="ns2:InvoiceNo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50aa9a-734e-49a0-86c8-eb6fb25f0a9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DocumentType" ma:index="21" nillable="true" ma:displayName="Document Type" ma:format="Dropdown" ma:internalName="DocumentType">
      <xsd:simpleType>
        <xsd:restriction base="dms:Choice">
          <xsd:enumeration value="Certified Payroll"/>
          <xsd:enumeration value="COI"/>
          <xsd:enumeration value="Certificate of Contractor"/>
        </xsd:restriction>
      </xsd:simpleType>
    </xsd:element>
    <xsd:element name="Subcontractor" ma:index="22" nillable="true" ma:displayName="Subcontractor" ma:format="Dropdown" ma:internalName="Subcontractor">
      <xsd:simpleType>
        <xsd:restriction base="dms:Choice">
          <xsd:enumeration value="Welkin"/>
          <xsd:enumeration value="Vital"/>
          <xsd:enumeration value="5 Start"/>
        </xsd:restriction>
      </xsd:simpleType>
    </xsd:element>
    <xsd:element name="InvoiceDate" ma:index="23" nillable="true" ma:displayName="Invoice Date" ma:format="Dropdown" ma:internalName="InvoiceDate">
      <xsd:simpleType>
        <xsd:restriction base="dms:Text">
          <xsd:maxLength value="255"/>
        </xsd:restriction>
      </xsd:simpleType>
    </xsd:element>
    <xsd:element name="InvoiceNo" ma:index="24" nillable="true" ma:displayName="Invoice No" ma:format="Dropdown" ma:internalName="InvoiceNo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e28ad1-31a6-45ae-b5c4-818bb335dcb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umentType xmlns="8350aa9a-734e-49a0-86c8-eb6fb25f0a9b" xsi:nil="true"/>
    <InvoiceNo xmlns="8350aa9a-734e-49a0-86c8-eb6fb25f0a9b" xsi:nil="true"/>
    <InvoiceDate xmlns="8350aa9a-734e-49a0-86c8-eb6fb25f0a9b" xsi:nil="true"/>
    <Subcontractor xmlns="8350aa9a-734e-49a0-86c8-eb6fb25f0a9b" xsi:nil="true"/>
  </documentManagement>
</p:properties>
</file>

<file path=customXml/itemProps1.xml><?xml version="1.0" encoding="utf-8"?>
<ds:datastoreItem xmlns:ds="http://schemas.openxmlformats.org/officeDocument/2006/customXml" ds:itemID="{58884333-34A1-46C5-8ED5-F1E85A50F3F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350aa9a-734e-49a0-86c8-eb6fb25f0a9b"/>
    <ds:schemaRef ds:uri="d7e28ad1-31a6-45ae-b5c4-818bb335dc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D18FCD3-47CD-4F19-A6C3-635546DB668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DE56C9E-97E1-4079-8C5D-702448875EFE}">
  <ds:schemaRefs>
    <ds:schemaRef ds:uri="http://schemas.microsoft.com/office/2006/metadata/properties"/>
    <ds:schemaRef ds:uri="http://schemas.microsoft.com/office/infopath/2007/PartnerControls"/>
    <ds:schemaRef ds:uri="8350aa9a-734e-49a0-86c8-eb6fb25f0a9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 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Perez</dc:creator>
  <cp:lastModifiedBy>Brian Perez</cp:lastModifiedBy>
  <dcterms:created xsi:type="dcterms:W3CDTF">2022-05-17T00:14:34Z</dcterms:created>
  <dcterms:modified xsi:type="dcterms:W3CDTF">2022-05-19T19:57:26Z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0x010100E147427F597DF54DA055FA2038E31C88</vt:lpwstr>
  </property>
</Properties>
</file>